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425" i="1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425" l="1"/>
  <c r="I383"/>
  <c r="H341"/>
  <c r="G299"/>
  <c r="F257"/>
  <c r="J257"/>
  <c r="I215"/>
  <c r="I47"/>
  <c r="F89"/>
  <c r="J89"/>
  <c r="G131"/>
  <c r="H173"/>
  <c r="J425"/>
  <c r="J47"/>
  <c r="I173"/>
  <c r="J215"/>
  <c r="G257"/>
  <c r="I341"/>
  <c r="F383"/>
  <c r="G47"/>
  <c r="H89"/>
  <c r="I131"/>
  <c r="F173"/>
  <c r="J173"/>
  <c r="G215"/>
  <c r="H257"/>
  <c r="I299"/>
  <c r="F341"/>
  <c r="J341"/>
  <c r="G383"/>
  <c r="H425"/>
  <c r="F47"/>
  <c r="G89"/>
  <c r="H131"/>
  <c r="F215"/>
  <c r="H299"/>
  <c r="J383"/>
  <c r="G425"/>
  <c r="H47"/>
  <c r="I89"/>
  <c r="F131"/>
  <c r="J131"/>
  <c r="G173"/>
  <c r="H215"/>
  <c r="I257"/>
  <c r="F299"/>
  <c r="J299"/>
  <c r="G341"/>
  <c r="H383"/>
  <c r="I425"/>
  <c r="I426" s="1"/>
  <c r="F426" l="1"/>
  <c r="G426"/>
  <c r="H426"/>
  <c r="J426"/>
  <c r="L172"/>
  <c r="L69"/>
  <c r="L74"/>
  <c r="L111"/>
  <c r="L116"/>
  <c r="L59"/>
  <c r="L89"/>
  <c r="L424"/>
  <c r="L299"/>
  <c r="L269"/>
  <c r="L173"/>
  <c r="L143"/>
  <c r="L32"/>
  <c r="L27"/>
  <c r="L256"/>
  <c r="L417"/>
  <c r="L340"/>
  <c r="L363"/>
  <c r="L368"/>
  <c r="L215"/>
  <c r="L185"/>
  <c r="L326"/>
  <c r="L321"/>
  <c r="L405"/>
  <c r="L410"/>
  <c r="L207"/>
  <c r="L214"/>
  <c r="L298"/>
  <c r="L200"/>
  <c r="L195"/>
  <c r="L291"/>
  <c r="L39"/>
  <c r="L279"/>
  <c r="L284"/>
  <c r="L382"/>
  <c r="L46"/>
  <c r="L88"/>
  <c r="L237"/>
  <c r="L242"/>
  <c r="L101"/>
  <c r="L131"/>
  <c r="L341"/>
  <c r="L311"/>
  <c r="L153"/>
  <c r="L158"/>
  <c r="L249"/>
  <c r="L227"/>
  <c r="L257"/>
  <c r="L383"/>
  <c r="L353"/>
  <c r="L130"/>
  <c r="L123"/>
  <c r="L81"/>
  <c r="L425"/>
  <c r="L395"/>
  <c r="L165"/>
  <c r="L17"/>
  <c r="L47"/>
  <c r="L426"/>
  <c r="L375"/>
  <c r="L333"/>
</calcChain>
</file>

<file path=xl/sharedStrings.xml><?xml version="1.0" encoding="utf-8"?>
<sst xmlns="http://schemas.openxmlformats.org/spreadsheetml/2006/main" count="492" uniqueCount="107">
  <si>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</si>
  <si>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</si>
  <si>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</si>
  <si>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</si>
  <si>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</si>
  <si>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</si>
  <si>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</si>
  <si>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</si>
  <si>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</si>
  <si>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</si>
  <si>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</si>
  <si>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</si>
  <si>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</si>
  <si>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</si>
  <si>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</si>
  <si>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</si>
  <si>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</si>
  <si>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</si>
  <si>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</si>
  <si>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</si>
  <si>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</si>
  <si>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</si>
  <si>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</si>
  <si>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</si>
  <si>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</si>
  <si>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</si>
  <si>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</si>
  <si>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</si>
  <si>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</si>
  <si>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</si>
  <si>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</si>
  <si>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</si>
  <si>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</si>
  <si>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</si>
  <si>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</si>
  <si>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</si>
  <si>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</si>
  <si>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</si>
  <si>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</si>
  <si>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</si>
  <si>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</si>
  <si>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</si>
  <si>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</si>
  <si>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</si>
  <si>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</si>
  <si>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груша</t>
  </si>
  <si>
    <t xml:space="preserve">КГБОУ "Барнаульская  общеобразовательная  школа-интернат №1"  </t>
  </si>
  <si>
    <t>каша геркулесовая вязкая с маслом</t>
  </si>
  <si>
    <t>кофейный напиток с молоком</t>
  </si>
  <si>
    <t>бутерброд с маслом</t>
  </si>
  <si>
    <t>яблоко свежее</t>
  </si>
  <si>
    <t>морковь отварная</t>
  </si>
  <si>
    <t>свекольник на м/б запр сметаной</t>
  </si>
  <si>
    <t>тефтели  из говядины в сметанном соусе</t>
  </si>
  <si>
    <t>макароны отварные с маслом</t>
  </si>
  <si>
    <t>компот из сухофруктов с вит"С"</t>
  </si>
  <si>
    <t>хлеб ржаной</t>
  </si>
  <si>
    <t>пудинг творожный с повидлом</t>
  </si>
  <si>
    <t xml:space="preserve">                                               </t>
  </si>
  <si>
    <t>Директор</t>
  </si>
  <si>
    <t>Т.Г. Матвеева</t>
  </si>
  <si>
    <t>макаронник с печенью</t>
  </si>
  <si>
    <t>какао с молоком</t>
  </si>
  <si>
    <t>свежий огурец</t>
  </si>
  <si>
    <t>борщ с капустой и картофелем на м/б ,запр сметаной</t>
  </si>
  <si>
    <t>рыбный шницель натур,запеч в смет соусе</t>
  </si>
  <si>
    <t>рис отварной</t>
  </si>
  <si>
    <t>лапша молочная с маслом</t>
  </si>
  <si>
    <t>св капуста с раст маслом</t>
  </si>
  <si>
    <t>суп картс бобовыми на кур б/не,со сметаной</t>
  </si>
  <si>
    <t>котлеты,рубленные из кур в соусе</t>
  </si>
  <si>
    <t>картофельное пюре с маслом</t>
  </si>
  <si>
    <t>компот из чернослива с вит"С"</t>
  </si>
  <si>
    <t>сырники творожные запеченные</t>
  </si>
  <si>
    <t>чай с молоком</t>
  </si>
  <si>
    <t>суп овощной запр сметаной</t>
  </si>
  <si>
    <t>картофельная запеканка с печенью</t>
  </si>
  <si>
    <t>компот из сухофруктов с вит "С"</t>
  </si>
  <si>
    <t>каша ячневая молочная с маслом</t>
  </si>
  <si>
    <t>яйцо отварное</t>
  </si>
  <si>
    <t>чай сладкий</t>
  </si>
  <si>
    <t>свекла отварная</t>
  </si>
  <si>
    <t>рассольник на м/б.запр сметаной</t>
  </si>
  <si>
    <t>мясные тефтели в соусе</t>
  </si>
  <si>
    <t>каша гречневая с маслом</t>
  </si>
  <si>
    <t>запеканка творожная с повидлом</t>
  </si>
  <si>
    <t>ряженка</t>
  </si>
  <si>
    <t>суп с картофелем и крупой со сметаной</t>
  </si>
  <si>
    <t>мясо по -купечески</t>
  </si>
  <si>
    <t>огурцы свежие</t>
  </si>
  <si>
    <t>суп овощной на м/б, запр сметаной</t>
  </si>
  <si>
    <t>рыба,запеченнная с соусом</t>
  </si>
  <si>
    <t>рыбные фрикадельки с соусом</t>
  </si>
  <si>
    <t>картофель ,тушеный из отварного</t>
  </si>
  <si>
    <t>отварной зеленый горошек</t>
  </si>
  <si>
    <t>суп картофельный с бобовыми на кур б/не,запр сметаной</t>
  </si>
  <si>
    <t>кнели из птицы с соусом</t>
  </si>
  <si>
    <t>тушеная капуста</t>
  </si>
  <si>
    <t>каша манная молочная с маслом</t>
  </si>
  <si>
    <t>бутербродс маслом</t>
  </si>
  <si>
    <t>отварной зеленый горшек</t>
  </si>
  <si>
    <t>борщ с картофелем и капустой на м/б запр сметаной</t>
  </si>
  <si>
    <t>печень по-строгановски</t>
  </si>
  <si>
    <t>компот из свежих фруктов с вит"С"</t>
  </si>
  <si>
    <t>суп картофельный на м/б ,запр сметаной</t>
  </si>
  <si>
    <t>бигус с мясом говядины</t>
  </si>
  <si>
    <t>56.39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</si>
</sst>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5" xfId="0" applyNumberFormat="1" applyFill="1" applyBorder="1" applyAlignment="1" applyProtection="1">
      <alignment horizontal="center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L223" sqref="L2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>
      <c r="A1" s="1" t="s">
        <v>7</v>
      </c>
      <c r="C1" s="62" t="s">
        <v>46</v>
      </c>
      <c r="D1" s="63"/>
      <c r="E1" s="64"/>
      <c r="F1" s="13" t="s">
        <v>16</v>
      </c>
      <c r="G1" s="2" t="s">
        <v>17</v>
      </c>
      <c r="H1" s="65" t="s">
        <v>59</v>
      </c>
      <c r="I1" s="65"/>
      <c r="J1" s="65"/>
      <c r="K1" s="65"/>
    </row>
    <row r="2" spans="1:12" ht="18">
      <c r="A2" s="38" t="s">
        <v>6</v>
      </c>
      <c r="C2" s="2"/>
      <c r="G2" s="2" t="s">
        <v>18</v>
      </c>
      <c r="H2" s="65" t="s">
        <v>60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41" t="s">
        <v>9</v>
      </c>
      <c r="G3" s="2" t="s">
        <v>19</v>
      </c>
      <c r="H3" s="55">
        <v>28</v>
      </c>
      <c r="I3" s="55">
        <v>8</v>
      </c>
      <c r="J3" s="56">
        <v>2023</v>
      </c>
      <c r="K3" s="1"/>
    </row>
    <row r="4" spans="1:12">
      <c r="C4" s="2"/>
      <c r="D4" s="4"/>
      <c r="H4" s="48" t="s">
        <v>42</v>
      </c>
      <c r="I4" s="48" t="s">
        <v>43</v>
      </c>
      <c r="J4" s="48" t="s">
        <v>44</v>
      </c>
    </row>
    <row r="5" spans="1:12" ht="34.5" thickBot="1">
      <c r="A5" s="46" t="s">
        <v>14</v>
      </c>
      <c r="B5" s="47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9" t="s">
        <v>47</v>
      </c>
      <c r="F6" s="50">
        <v>200</v>
      </c>
      <c r="G6" s="50">
        <v>37</v>
      </c>
      <c r="H6" s="50">
        <v>29</v>
      </c>
      <c r="I6" s="50">
        <v>178</v>
      </c>
      <c r="J6" s="50">
        <v>784</v>
      </c>
      <c r="K6" s="51">
        <v>220</v>
      </c>
      <c r="L6" s="42">
        <v>8.41</v>
      </c>
    </row>
    <row r="7" spans="1:12" ht="15">
      <c r="A7" s="25"/>
      <c r="B7" s="16"/>
      <c r="C7" s="11"/>
      <c r="D7" s="6"/>
      <c r="E7" s="52"/>
      <c r="F7" s="53"/>
      <c r="G7" s="53"/>
      <c r="H7" s="53"/>
      <c r="I7" s="53"/>
      <c r="J7" s="53"/>
      <c r="K7" s="54"/>
      <c r="L7" s="44"/>
    </row>
    <row r="8" spans="1:12" ht="15">
      <c r="A8" s="25"/>
      <c r="B8" s="16"/>
      <c r="C8" s="11"/>
      <c r="D8" s="7" t="s">
        <v>22</v>
      </c>
      <c r="E8" s="52" t="s">
        <v>48</v>
      </c>
      <c r="F8" s="53">
        <v>200</v>
      </c>
      <c r="G8" s="53">
        <v>3</v>
      </c>
      <c r="H8" s="53">
        <v>3</v>
      </c>
      <c r="I8" s="53">
        <v>8</v>
      </c>
      <c r="J8" s="53">
        <v>71</v>
      </c>
      <c r="K8" s="54">
        <v>286</v>
      </c>
      <c r="L8" s="44">
        <v>6.45</v>
      </c>
    </row>
    <row r="9" spans="1:12" ht="15">
      <c r="A9" s="25"/>
      <c r="B9" s="16"/>
      <c r="C9" s="11"/>
      <c r="D9" s="7" t="s">
        <v>23</v>
      </c>
      <c r="E9" s="52" t="s">
        <v>49</v>
      </c>
      <c r="F9" s="53">
        <v>100</v>
      </c>
      <c r="G9" s="53">
        <v>6</v>
      </c>
      <c r="H9" s="53">
        <v>17</v>
      </c>
      <c r="I9" s="53">
        <v>40</v>
      </c>
      <c r="J9" s="53">
        <v>339</v>
      </c>
      <c r="K9" s="54">
        <v>367</v>
      </c>
      <c r="L9" s="44">
        <v>12.66</v>
      </c>
    </row>
    <row r="10" spans="1:12" ht="15">
      <c r="A10" s="25"/>
      <c r="B10" s="16"/>
      <c r="C10" s="11"/>
      <c r="D10" s="7" t="s">
        <v>24</v>
      </c>
      <c r="E10" s="52"/>
      <c r="F10" s="53"/>
      <c r="G10" s="53"/>
      <c r="H10" s="53"/>
      <c r="I10" s="53"/>
      <c r="J10" s="53"/>
      <c r="K10" s="54"/>
      <c r="L10" s="44"/>
    </row>
    <row r="11" spans="1:12" ht="15">
      <c r="A11" s="25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>
      <c r="A12" s="25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>
      <c r="A13" s="26"/>
      <c r="B13" s="18"/>
      <c r="C13" s="8"/>
      <c r="D13" s="19" t="s">
        <v>39</v>
      </c>
      <c r="E13" s="9"/>
      <c r="F13" s="21" t="s">
        <v>58</v>
      </c>
      <c r="G13" s="21">
        <f t="shared" ref="G13:J13" si="0">SUM(G6:G12)</f>
        <v>46</v>
      </c>
      <c r="H13" s="21">
        <f t="shared" si="0"/>
        <v>49</v>
      </c>
      <c r="I13" s="21">
        <f t="shared" si="0"/>
        <v>226</v>
      </c>
      <c r="J13" s="21">
        <f t="shared" si="0"/>
        <v>1194</v>
      </c>
      <c r="K13" s="27"/>
      <c r="L13" s="21">
        <f t="shared" ref="L13" si="1">SUM(L6:L12)</f>
        <v>27.52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2" t="s">
        <v>50</v>
      </c>
      <c r="F14" s="53">
        <v>200</v>
      </c>
      <c r="G14" s="53"/>
      <c r="H14" s="53"/>
      <c r="I14" s="53">
        <v>21</v>
      </c>
      <c r="J14" s="53">
        <v>89</v>
      </c>
      <c r="K14" s="54">
        <v>372</v>
      </c>
      <c r="L14" s="44">
        <v>22.02</v>
      </c>
    </row>
    <row r="15" spans="1:12" ht="15">
      <c r="A15" s="25"/>
      <c r="B15" s="16"/>
      <c r="C15" s="11"/>
      <c r="D15" s="6"/>
      <c r="E15" s="43"/>
      <c r="F15" s="44"/>
      <c r="G15" s="44"/>
      <c r="H15" s="44"/>
      <c r="I15" s="44"/>
      <c r="J15" s="44"/>
      <c r="K15" s="45"/>
      <c r="L15" s="44"/>
    </row>
    <row r="16" spans="1:12" ht="15">
      <c r="A16" s="25"/>
      <c r="B16" s="16"/>
      <c r="C16" s="11"/>
      <c r="D16" s="6"/>
      <c r="E16" s="43"/>
      <c r="F16" s="44"/>
      <c r="G16" s="44"/>
      <c r="H16" s="44"/>
      <c r="I16" s="44"/>
      <c r="J16" s="44"/>
      <c r="K16" s="45"/>
      <c r="L16" s="44"/>
    </row>
    <row r="17" spans="1:12" ht="1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21</v>
      </c>
      <c r="J17" s="21">
        <f t="shared" si="2"/>
        <v>89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2" t="s">
        <v>51</v>
      </c>
      <c r="F18" s="53">
        <v>60</v>
      </c>
      <c r="G18" s="53">
        <v>1</v>
      </c>
      <c r="H18" s="53"/>
      <c r="I18" s="53">
        <v>4</v>
      </c>
      <c r="J18" s="53">
        <v>20</v>
      </c>
      <c r="K18" s="54">
        <v>23</v>
      </c>
      <c r="L18" s="44">
        <v>2.25</v>
      </c>
    </row>
    <row r="19" spans="1:12" ht="15">
      <c r="A19" s="25"/>
      <c r="B19" s="16"/>
      <c r="C19" s="11"/>
      <c r="D19" s="7" t="s">
        <v>28</v>
      </c>
      <c r="E19" s="52" t="s">
        <v>52</v>
      </c>
      <c r="F19" s="53">
        <v>250</v>
      </c>
      <c r="G19" s="53">
        <v>5</v>
      </c>
      <c r="H19" s="53">
        <v>9</v>
      </c>
      <c r="I19" s="53">
        <v>20</v>
      </c>
      <c r="J19" s="53">
        <v>182</v>
      </c>
      <c r="K19" s="54">
        <v>67</v>
      </c>
      <c r="L19" s="44">
        <v>14.29</v>
      </c>
    </row>
    <row r="20" spans="1:12" ht="15">
      <c r="A20" s="25"/>
      <c r="B20" s="16"/>
      <c r="C20" s="11"/>
      <c r="D20" s="7" t="s">
        <v>29</v>
      </c>
      <c r="E20" s="52" t="s">
        <v>53</v>
      </c>
      <c r="F20" s="53">
        <v>100</v>
      </c>
      <c r="G20" s="53">
        <v>19</v>
      </c>
      <c r="H20" s="53">
        <v>21</v>
      </c>
      <c r="I20" s="53">
        <v>12</v>
      </c>
      <c r="J20" s="53">
        <v>309</v>
      </c>
      <c r="K20" s="54">
        <v>201</v>
      </c>
      <c r="L20" s="44">
        <v>54.08</v>
      </c>
    </row>
    <row r="21" spans="1:12" ht="15">
      <c r="A21" s="25"/>
      <c r="B21" s="16"/>
      <c r="C21" s="11"/>
      <c r="D21" s="7" t="s">
        <v>30</v>
      </c>
      <c r="E21" s="52" t="s">
        <v>54</v>
      </c>
      <c r="F21" s="53">
        <v>150</v>
      </c>
      <c r="G21" s="53">
        <v>17</v>
      </c>
      <c r="H21" s="53">
        <v>6</v>
      </c>
      <c r="I21" s="53">
        <v>106</v>
      </c>
      <c r="J21" s="53">
        <v>540</v>
      </c>
      <c r="K21" s="54">
        <v>124</v>
      </c>
      <c r="L21" s="44">
        <v>5.68</v>
      </c>
    </row>
    <row r="22" spans="1:12" ht="15">
      <c r="A22" s="25"/>
      <c r="B22" s="16"/>
      <c r="C22" s="11"/>
      <c r="D22" s="7" t="s">
        <v>31</v>
      </c>
      <c r="E22" s="52" t="s">
        <v>55</v>
      </c>
      <c r="F22" s="53">
        <v>200</v>
      </c>
      <c r="G22" s="53"/>
      <c r="H22" s="53"/>
      <c r="I22" s="53">
        <v>12</v>
      </c>
      <c r="J22" s="53">
        <v>50</v>
      </c>
      <c r="K22" s="54">
        <v>280</v>
      </c>
      <c r="L22" s="44">
        <v>1.73</v>
      </c>
    </row>
    <row r="23" spans="1:12" ht="15">
      <c r="A23" s="25"/>
      <c r="B23" s="16"/>
      <c r="C23" s="11"/>
      <c r="D23" s="7" t="s">
        <v>32</v>
      </c>
      <c r="E23" s="52" t="s">
        <v>23</v>
      </c>
      <c r="F23" s="53">
        <v>50</v>
      </c>
      <c r="G23" s="53">
        <v>4</v>
      </c>
      <c r="H23" s="53">
        <v>1</v>
      </c>
      <c r="I23" s="53">
        <v>24</v>
      </c>
      <c r="J23" s="53">
        <v>117</v>
      </c>
      <c r="K23" s="54">
        <v>377</v>
      </c>
      <c r="L23" s="44">
        <v>3.5</v>
      </c>
    </row>
    <row r="24" spans="1:12" ht="15">
      <c r="A24" s="25"/>
      <c r="B24" s="16"/>
      <c r="C24" s="11"/>
      <c r="D24" s="7" t="s">
        <v>33</v>
      </c>
      <c r="E24" s="52" t="s">
        <v>56</v>
      </c>
      <c r="F24" s="53">
        <v>50</v>
      </c>
      <c r="G24" s="53">
        <v>3</v>
      </c>
      <c r="H24" s="53">
        <v>1</v>
      </c>
      <c r="I24" s="53">
        <v>25</v>
      </c>
      <c r="J24" s="53">
        <v>115</v>
      </c>
      <c r="K24" s="54">
        <v>377</v>
      </c>
      <c r="L24" s="44">
        <v>3.05</v>
      </c>
    </row>
    <row r="25" spans="1:12" ht="15">
      <c r="A25" s="25"/>
      <c r="B25" s="16"/>
      <c r="C25" s="11"/>
      <c r="D25" s="6"/>
      <c r="E25" s="43"/>
      <c r="F25" s="44"/>
      <c r="G25" s="44"/>
      <c r="H25" s="44"/>
      <c r="I25" s="44"/>
      <c r="J25" s="44"/>
      <c r="K25" s="45"/>
      <c r="L25" s="44"/>
    </row>
    <row r="26" spans="1:12" ht="15">
      <c r="A26" s="2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5">
      <c r="A27" s="26"/>
      <c r="B27" s="18"/>
      <c r="C27" s="8"/>
      <c r="D27" s="19" t="s">
        <v>39</v>
      </c>
      <c r="E27" s="9"/>
      <c r="F27" s="21">
        <f>SUM(F18:F26)</f>
        <v>860</v>
      </c>
      <c r="G27" s="21">
        <f t="shared" ref="G27:J27" si="3">SUM(G18:G26)</f>
        <v>49</v>
      </c>
      <c r="H27" s="21">
        <f t="shared" si="3"/>
        <v>38</v>
      </c>
      <c r="I27" s="21">
        <f t="shared" si="3"/>
        <v>203</v>
      </c>
      <c r="J27" s="21">
        <f t="shared" si="3"/>
        <v>1333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3"/>
      <c r="F28" s="44"/>
      <c r="G28" s="44"/>
      <c r="H28" s="44"/>
      <c r="I28" s="44"/>
      <c r="J28" s="44"/>
      <c r="K28" s="45"/>
      <c r="L28" s="44"/>
    </row>
    <row r="29" spans="1:12" ht="15">
      <c r="A29" s="25"/>
      <c r="B29" s="16"/>
      <c r="C29" s="11"/>
      <c r="D29" s="12" t="s">
        <v>31</v>
      </c>
      <c r="E29" s="43"/>
      <c r="F29" s="44"/>
      <c r="G29" s="44"/>
      <c r="H29" s="44"/>
      <c r="I29" s="44"/>
      <c r="J29" s="44"/>
      <c r="K29" s="45"/>
      <c r="L29" s="44"/>
    </row>
    <row r="30" spans="1:12" ht="15">
      <c r="A30" s="2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>
      <c r="A31" s="2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3"/>
      <c r="F33" s="44"/>
      <c r="G33" s="44"/>
      <c r="H33" s="44"/>
      <c r="I33" s="44"/>
      <c r="J33" s="44"/>
      <c r="K33" s="45"/>
      <c r="L33" s="44"/>
    </row>
    <row r="34" spans="1:12" ht="15">
      <c r="A34" s="25"/>
      <c r="B34" s="16"/>
      <c r="C34" s="11"/>
      <c r="D34" s="7" t="s">
        <v>30</v>
      </c>
      <c r="E34" s="43"/>
      <c r="F34" s="44"/>
      <c r="G34" s="44"/>
      <c r="H34" s="44"/>
      <c r="I34" s="44"/>
      <c r="J34" s="44"/>
      <c r="K34" s="45"/>
      <c r="L34" s="44"/>
    </row>
    <row r="35" spans="1:12" ht="15">
      <c r="A35" s="25"/>
      <c r="B35" s="16"/>
      <c r="C35" s="11"/>
      <c r="D35" s="7" t="s">
        <v>31</v>
      </c>
      <c r="E35" s="43"/>
      <c r="F35" s="44"/>
      <c r="G35" s="44"/>
      <c r="H35" s="44"/>
      <c r="I35" s="44"/>
      <c r="J35" s="44"/>
      <c r="K35" s="45"/>
      <c r="L35" s="44"/>
    </row>
    <row r="36" spans="1:12" ht="15">
      <c r="A36" s="25"/>
      <c r="B36" s="16"/>
      <c r="C36" s="11"/>
      <c r="D36" s="7" t="s">
        <v>23</v>
      </c>
      <c r="E36" s="43"/>
      <c r="F36" s="44"/>
      <c r="G36" s="44"/>
      <c r="H36" s="44"/>
      <c r="I36" s="44"/>
      <c r="J36" s="44"/>
      <c r="K36" s="45"/>
      <c r="L36" s="44"/>
    </row>
    <row r="37" spans="1:12" ht="15">
      <c r="A37" s="25"/>
      <c r="B37" s="16"/>
      <c r="C37" s="11"/>
      <c r="D37" s="6"/>
      <c r="E37" s="43"/>
      <c r="F37" s="44"/>
      <c r="G37" s="44"/>
      <c r="H37" s="44"/>
      <c r="I37" s="44"/>
      <c r="J37" s="44"/>
      <c r="K37" s="45"/>
      <c r="L37" s="44"/>
    </row>
    <row r="38" spans="1:12" ht="15">
      <c r="A38" s="25"/>
      <c r="B38" s="16"/>
      <c r="C38" s="11"/>
      <c r="D38" s="6"/>
      <c r="E38" s="43"/>
      <c r="F38" s="44"/>
      <c r="G38" s="44"/>
      <c r="H38" s="44"/>
      <c r="I38" s="44"/>
      <c r="J38" s="44"/>
      <c r="K38" s="45"/>
      <c r="L38" s="44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3"/>
      <c r="F40" s="44"/>
      <c r="G40" s="44"/>
      <c r="H40" s="44"/>
      <c r="I40" s="44"/>
      <c r="J40" s="44"/>
      <c r="K40" s="45"/>
      <c r="L40" s="44"/>
    </row>
    <row r="41" spans="1:12" ht="15">
      <c r="A41" s="25"/>
      <c r="B41" s="16"/>
      <c r="C41" s="11"/>
      <c r="D41" s="12" t="s">
        <v>35</v>
      </c>
      <c r="E41" s="43"/>
      <c r="F41" s="44"/>
      <c r="G41" s="44"/>
      <c r="H41" s="44"/>
      <c r="I41" s="44"/>
      <c r="J41" s="44"/>
      <c r="K41" s="45"/>
      <c r="L41" s="44"/>
    </row>
    <row r="42" spans="1:12" ht="15">
      <c r="A42" s="25"/>
      <c r="B42" s="16"/>
      <c r="C42" s="11"/>
      <c r="D42" s="12" t="s">
        <v>31</v>
      </c>
      <c r="E42" s="43"/>
      <c r="F42" s="44"/>
      <c r="G42" s="44"/>
      <c r="H42" s="44"/>
      <c r="I42" s="44"/>
      <c r="J42" s="44"/>
      <c r="K42" s="45"/>
      <c r="L42" s="44"/>
    </row>
    <row r="43" spans="1:12" ht="15">
      <c r="A43" s="25"/>
      <c r="B43" s="16"/>
      <c r="C43" s="11"/>
      <c r="D43" s="12" t="s">
        <v>24</v>
      </c>
      <c r="E43" s="43"/>
      <c r="F43" s="44"/>
      <c r="G43" s="44"/>
      <c r="H43" s="44"/>
      <c r="I43" s="44"/>
      <c r="J43" s="44"/>
      <c r="K43" s="45"/>
      <c r="L43" s="44"/>
    </row>
    <row r="44" spans="1:12" ht="15">
      <c r="A44" s="25"/>
      <c r="B44" s="16"/>
      <c r="C44" s="11"/>
      <c r="D44" s="6"/>
      <c r="E44" s="43"/>
      <c r="F44" s="44"/>
      <c r="G44" s="44"/>
      <c r="H44" s="44"/>
      <c r="I44" s="44"/>
      <c r="J44" s="44"/>
      <c r="K44" s="45"/>
      <c r="L44" s="44"/>
    </row>
    <row r="45" spans="1:12" ht="15">
      <c r="A45" s="25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>
      <c r="A47" s="31">
        <f>A6</f>
        <v>1</v>
      </c>
      <c r="B47" s="32">
        <f>B6</f>
        <v>1</v>
      </c>
      <c r="C47" s="59" t="s">
        <v>4</v>
      </c>
      <c r="D47" s="60"/>
      <c r="E47" s="33"/>
      <c r="F47" s="34" t="e">
        <f>F13+F17+F27+F32+F39+F46</f>
        <v>#VALUE!</v>
      </c>
      <c r="G47" s="34">
        <f t="shared" ref="G47:J47" si="7">G13+G17+G27+G32+G39+G46</f>
        <v>95</v>
      </c>
      <c r="H47" s="34">
        <f t="shared" si="7"/>
        <v>87</v>
      </c>
      <c r="I47" s="34">
        <f t="shared" si="7"/>
        <v>450</v>
      </c>
      <c r="J47" s="34">
        <f t="shared" si="7"/>
        <v>2616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9" t="s">
        <v>57</v>
      </c>
      <c r="F48" s="50">
        <v>210</v>
      </c>
      <c r="G48" s="50">
        <v>26</v>
      </c>
      <c r="H48" s="50">
        <v>13</v>
      </c>
      <c r="I48" s="50">
        <v>14</v>
      </c>
      <c r="J48" s="50">
        <v>283</v>
      </c>
      <c r="K48" s="51">
        <v>152</v>
      </c>
      <c r="L48" s="42">
        <v>37.74</v>
      </c>
    </row>
    <row r="49" spans="1:12" ht="15">
      <c r="A49" s="15"/>
      <c r="B49" s="16"/>
      <c r="C49" s="11"/>
      <c r="D49" s="6"/>
      <c r="E49" s="52"/>
      <c r="F49" s="53"/>
      <c r="G49" s="53"/>
      <c r="H49" s="53"/>
      <c r="I49" s="53"/>
      <c r="J49" s="53"/>
      <c r="K49" s="54"/>
      <c r="L49" s="44"/>
    </row>
    <row r="50" spans="1:12" ht="15">
      <c r="A50" s="15"/>
      <c r="B50" s="16"/>
      <c r="C50" s="11"/>
      <c r="D50" s="7" t="s">
        <v>22</v>
      </c>
      <c r="E50" s="52" t="s">
        <v>48</v>
      </c>
      <c r="F50" s="53">
        <v>200</v>
      </c>
      <c r="G50" s="53">
        <v>3</v>
      </c>
      <c r="H50" s="53">
        <v>3</v>
      </c>
      <c r="I50" s="53">
        <v>8</v>
      </c>
      <c r="J50" s="53">
        <v>71</v>
      </c>
      <c r="K50" s="54">
        <v>286</v>
      </c>
      <c r="L50" s="44">
        <v>6.96</v>
      </c>
    </row>
    <row r="51" spans="1:12" ht="15">
      <c r="A51" s="15"/>
      <c r="B51" s="16"/>
      <c r="C51" s="11"/>
      <c r="D51" s="7" t="s">
        <v>23</v>
      </c>
      <c r="E51" s="52" t="s">
        <v>49</v>
      </c>
      <c r="F51" s="53">
        <v>90</v>
      </c>
      <c r="G51" s="53">
        <v>6</v>
      </c>
      <c r="H51" s="53">
        <v>10</v>
      </c>
      <c r="I51" s="53">
        <v>40</v>
      </c>
      <c r="J51" s="53">
        <v>273</v>
      </c>
      <c r="K51" s="54">
        <v>367</v>
      </c>
      <c r="L51" s="44">
        <v>12.66</v>
      </c>
    </row>
    <row r="52" spans="1:12" ht="15">
      <c r="A52" s="15"/>
      <c r="B52" s="16"/>
      <c r="C52" s="11"/>
      <c r="D52" s="7" t="s">
        <v>24</v>
      </c>
      <c r="E52" s="52"/>
      <c r="F52" s="53"/>
      <c r="G52" s="53"/>
      <c r="H52" s="53"/>
      <c r="I52" s="53"/>
      <c r="J52" s="53"/>
      <c r="K52" s="54"/>
      <c r="L52" s="44"/>
    </row>
    <row r="53" spans="1:12" ht="15">
      <c r="A53" s="15"/>
      <c r="B53" s="16"/>
      <c r="C53" s="11"/>
      <c r="D53" s="6"/>
      <c r="E53" s="43"/>
      <c r="F53" s="44"/>
      <c r="G53" s="44"/>
      <c r="H53" s="44"/>
      <c r="I53" s="44"/>
      <c r="J53" s="44"/>
      <c r="K53" s="45"/>
      <c r="L53" s="44"/>
    </row>
    <row r="54" spans="1:12" ht="15">
      <c r="A54" s="15"/>
      <c r="B54" s="16"/>
      <c r="C54" s="11"/>
      <c r="D54" s="6"/>
      <c r="E54" s="43"/>
      <c r="F54" s="44"/>
      <c r="G54" s="44"/>
      <c r="H54" s="44"/>
      <c r="I54" s="44"/>
      <c r="J54" s="44"/>
      <c r="K54" s="45"/>
      <c r="L54" s="44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35</v>
      </c>
      <c r="H55" s="21">
        <f t="shared" ref="H55" si="9">SUM(H48:H54)</f>
        <v>26</v>
      </c>
      <c r="I55" s="21">
        <f t="shared" ref="I55" si="10">SUM(I48:I54)</f>
        <v>62</v>
      </c>
      <c r="J55" s="21">
        <f t="shared" ref="J55" si="11">SUM(J48:J54)</f>
        <v>627</v>
      </c>
      <c r="K55" s="27"/>
      <c r="L55" s="21">
        <f t="shared" ref="L55:L97" si="12">SUM(L48:L54)</f>
        <v>57.36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2" t="s">
        <v>50</v>
      </c>
      <c r="F56" s="53">
        <v>200</v>
      </c>
      <c r="G56" s="53"/>
      <c r="H56" s="53"/>
      <c r="I56" s="53">
        <v>21</v>
      </c>
      <c r="J56" s="53">
        <v>89</v>
      </c>
      <c r="K56" s="54">
        <v>372</v>
      </c>
      <c r="L56" s="44">
        <v>22.02</v>
      </c>
    </row>
    <row r="57" spans="1:12" ht="15">
      <c r="A57" s="15"/>
      <c r="B57" s="16"/>
      <c r="C57" s="11"/>
      <c r="D57" s="6"/>
      <c r="E57" s="43"/>
      <c r="F57" s="44"/>
      <c r="G57" s="44"/>
      <c r="H57" s="44"/>
      <c r="I57" s="44"/>
      <c r="J57" s="44"/>
      <c r="K57" s="45"/>
      <c r="L57" s="44"/>
    </row>
    <row r="58" spans="1:12" ht="15">
      <c r="A58" s="15"/>
      <c r="B58" s="16"/>
      <c r="C58" s="11"/>
      <c r="D58" s="6"/>
      <c r="E58" s="43"/>
      <c r="F58" s="44"/>
      <c r="G58" s="44"/>
      <c r="H58" s="44"/>
      <c r="I58" s="44"/>
      <c r="J58" s="44"/>
      <c r="K58" s="45"/>
      <c r="L58" s="44"/>
    </row>
    <row r="59" spans="1:12" ht="1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21</v>
      </c>
      <c r="J59" s="21">
        <f t="shared" ref="J59" si="16">SUM(J56:J58)</f>
        <v>89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2" t="s">
        <v>81</v>
      </c>
      <c r="F60" s="53">
        <v>60</v>
      </c>
      <c r="G60" s="53">
        <v>1</v>
      </c>
      <c r="H60" s="53"/>
      <c r="I60" s="53">
        <v>1</v>
      </c>
      <c r="J60" s="53">
        <v>25</v>
      </c>
      <c r="K60" s="54">
        <v>252</v>
      </c>
      <c r="L60" s="44">
        <v>2.62</v>
      </c>
    </row>
    <row r="61" spans="1:12" ht="15">
      <c r="A61" s="15"/>
      <c r="B61" s="16"/>
      <c r="C61" s="11"/>
      <c r="D61" s="7" t="s">
        <v>28</v>
      </c>
      <c r="E61" s="52" t="s">
        <v>104</v>
      </c>
      <c r="F61" s="53">
        <v>250</v>
      </c>
      <c r="G61" s="53">
        <v>4</v>
      </c>
      <c r="H61" s="53">
        <v>8</v>
      </c>
      <c r="I61" s="53">
        <v>20</v>
      </c>
      <c r="J61" s="53">
        <v>166</v>
      </c>
      <c r="K61" s="54">
        <v>43</v>
      </c>
      <c r="L61" s="44">
        <v>10.34</v>
      </c>
    </row>
    <row r="62" spans="1:12" ht="15">
      <c r="A62" s="15"/>
      <c r="B62" s="16"/>
      <c r="C62" s="11"/>
      <c r="D62" s="7" t="s">
        <v>29</v>
      </c>
      <c r="E62" s="52" t="s">
        <v>105</v>
      </c>
      <c r="F62" s="53">
        <v>250</v>
      </c>
      <c r="G62" s="53">
        <v>14</v>
      </c>
      <c r="H62" s="53">
        <v>20</v>
      </c>
      <c r="I62" s="53">
        <v>9</v>
      </c>
      <c r="J62" s="53" t="s">
        <v>106</v>
      </c>
      <c r="K62" s="54">
        <v>235</v>
      </c>
      <c r="L62" s="44">
        <v>56.39</v>
      </c>
    </row>
    <row r="63" spans="1:12" ht="15">
      <c r="A63" s="15"/>
      <c r="B63" s="16"/>
      <c r="C63" s="11"/>
      <c r="D63" s="7" t="s">
        <v>30</v>
      </c>
      <c r="E63" s="52"/>
      <c r="F63" s="53"/>
      <c r="G63" s="53"/>
      <c r="H63" s="53"/>
      <c r="I63" s="53"/>
      <c r="J63" s="53"/>
      <c r="K63" s="54"/>
      <c r="L63" s="44"/>
    </row>
    <row r="64" spans="1:12" ht="15">
      <c r="A64" s="15"/>
      <c r="B64" s="16"/>
      <c r="C64" s="11"/>
      <c r="D64" s="7" t="s">
        <v>31</v>
      </c>
      <c r="E64" s="52" t="s">
        <v>55</v>
      </c>
      <c r="F64" s="53">
        <v>200</v>
      </c>
      <c r="G64" s="53"/>
      <c r="H64" s="53"/>
      <c r="I64" s="53">
        <v>12</v>
      </c>
      <c r="J64" s="53">
        <v>50</v>
      </c>
      <c r="K64" s="54">
        <v>280</v>
      </c>
      <c r="L64" s="44">
        <v>1.64</v>
      </c>
    </row>
    <row r="65" spans="1:12" ht="15">
      <c r="A65" s="15"/>
      <c r="B65" s="16"/>
      <c r="C65" s="11"/>
      <c r="D65" s="7" t="s">
        <v>32</v>
      </c>
      <c r="E65" s="52" t="s">
        <v>23</v>
      </c>
      <c r="F65" s="53">
        <v>50</v>
      </c>
      <c r="G65" s="53">
        <v>4</v>
      </c>
      <c r="H65" s="53">
        <v>1</v>
      </c>
      <c r="I65" s="53">
        <v>24</v>
      </c>
      <c r="J65" s="53">
        <v>117</v>
      </c>
      <c r="K65" s="54">
        <v>377</v>
      </c>
      <c r="L65" s="44">
        <v>3.5</v>
      </c>
    </row>
    <row r="66" spans="1:12" ht="15">
      <c r="A66" s="15"/>
      <c r="B66" s="16"/>
      <c r="C66" s="11"/>
      <c r="D66" s="7" t="s">
        <v>33</v>
      </c>
      <c r="E66" s="52" t="s">
        <v>56</v>
      </c>
      <c r="F66" s="53">
        <v>50</v>
      </c>
      <c r="G66" s="53">
        <v>3</v>
      </c>
      <c r="H66" s="53">
        <v>1</v>
      </c>
      <c r="I66" s="53">
        <v>25</v>
      </c>
      <c r="J66" s="53">
        <v>115</v>
      </c>
      <c r="K66" s="54">
        <v>377</v>
      </c>
      <c r="L66" s="44">
        <v>3.05</v>
      </c>
    </row>
    <row r="67" spans="1:12" ht="15">
      <c r="A67" s="15"/>
      <c r="B67" s="16"/>
      <c r="C67" s="11"/>
      <c r="D67" s="6"/>
      <c r="E67" s="43"/>
      <c r="F67" s="44"/>
      <c r="G67" s="44"/>
      <c r="H67" s="44"/>
      <c r="I67" s="44"/>
      <c r="J67" s="44"/>
      <c r="K67" s="45"/>
      <c r="L67" s="44"/>
    </row>
    <row r="68" spans="1:12" ht="15">
      <c r="A68" s="15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860</v>
      </c>
      <c r="G69" s="21">
        <f t="shared" ref="G69" si="18">SUM(G60:G68)</f>
        <v>26</v>
      </c>
      <c r="H69" s="21">
        <f t="shared" ref="H69" si="19">SUM(H60:H68)</f>
        <v>30</v>
      </c>
      <c r="I69" s="21">
        <f t="shared" ref="I69" si="20">SUM(I60:I68)</f>
        <v>91</v>
      </c>
      <c r="J69" s="21">
        <f t="shared" ref="J69" si="21">SUM(J60:J68)</f>
        <v>473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3"/>
      <c r="F70" s="44"/>
      <c r="G70" s="44"/>
      <c r="H70" s="44"/>
      <c r="I70" s="44"/>
      <c r="J70" s="44"/>
      <c r="K70" s="45"/>
      <c r="L70" s="44"/>
    </row>
    <row r="71" spans="1:12" ht="15">
      <c r="A71" s="15"/>
      <c r="B71" s="16"/>
      <c r="C71" s="11"/>
      <c r="D71" s="12" t="s">
        <v>31</v>
      </c>
      <c r="E71" s="43"/>
      <c r="F71" s="44"/>
      <c r="G71" s="44"/>
      <c r="H71" s="44"/>
      <c r="I71" s="44"/>
      <c r="J71" s="44"/>
      <c r="K71" s="45"/>
      <c r="L71" s="44"/>
    </row>
    <row r="72" spans="1:12" ht="15">
      <c r="A72" s="15"/>
      <c r="B72" s="16"/>
      <c r="C72" s="11"/>
      <c r="D72" s="6"/>
      <c r="E72" s="43"/>
      <c r="F72" s="44"/>
      <c r="G72" s="44"/>
      <c r="H72" s="44"/>
      <c r="I72" s="44"/>
      <c r="J72" s="44"/>
      <c r="K72" s="45"/>
      <c r="L72" s="44"/>
    </row>
    <row r="73" spans="1:12" ht="15">
      <c r="A73" s="15"/>
      <c r="B73" s="16"/>
      <c r="C73" s="11"/>
      <c r="D73" s="6"/>
      <c r="E73" s="43"/>
      <c r="F73" s="44"/>
      <c r="G73" s="44"/>
      <c r="H73" s="44"/>
      <c r="I73" s="44"/>
      <c r="J73" s="44"/>
      <c r="K73" s="45"/>
      <c r="L73" s="44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3"/>
      <c r="F75" s="44"/>
      <c r="G75" s="44"/>
      <c r="H75" s="44"/>
      <c r="I75" s="44"/>
      <c r="J75" s="44"/>
      <c r="K75" s="45"/>
      <c r="L75" s="44"/>
    </row>
    <row r="76" spans="1:12" ht="15">
      <c r="A76" s="15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  <c r="L76" s="44"/>
    </row>
    <row r="77" spans="1:12" ht="15">
      <c r="A77" s="15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  <c r="L77" s="44"/>
    </row>
    <row r="78" spans="1:12" ht="15">
      <c r="A78" s="15"/>
      <c r="B78" s="16"/>
      <c r="C78" s="11"/>
      <c r="D78" s="7" t="s">
        <v>23</v>
      </c>
      <c r="E78" s="43"/>
      <c r="F78" s="44"/>
      <c r="G78" s="44"/>
      <c r="H78" s="44"/>
      <c r="I78" s="44"/>
      <c r="J78" s="44"/>
      <c r="K78" s="45"/>
      <c r="L78" s="44"/>
    </row>
    <row r="79" spans="1:12" ht="15">
      <c r="A79" s="15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>
      <c r="A80" s="15"/>
      <c r="B80" s="16"/>
      <c r="C80" s="11"/>
      <c r="D80" s="6"/>
      <c r="E80" s="43"/>
      <c r="F80" s="44"/>
      <c r="G80" s="44"/>
      <c r="H80" s="44"/>
      <c r="I80" s="44"/>
      <c r="J80" s="44"/>
      <c r="K80" s="45"/>
      <c r="L80" s="44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3"/>
      <c r="F82" s="44"/>
      <c r="G82" s="44"/>
      <c r="H82" s="44"/>
      <c r="I82" s="44"/>
      <c r="J82" s="44"/>
      <c r="K82" s="45"/>
      <c r="L82" s="44"/>
    </row>
    <row r="83" spans="1:12" ht="15">
      <c r="A83" s="15"/>
      <c r="B83" s="16"/>
      <c r="C83" s="11"/>
      <c r="D83" s="12" t="s">
        <v>35</v>
      </c>
      <c r="E83" s="43"/>
      <c r="F83" s="44"/>
      <c r="G83" s="44"/>
      <c r="H83" s="44"/>
      <c r="I83" s="44"/>
      <c r="J83" s="44"/>
      <c r="K83" s="45"/>
      <c r="L83" s="44"/>
    </row>
    <row r="84" spans="1:12" ht="15">
      <c r="A84" s="15"/>
      <c r="B84" s="16"/>
      <c r="C84" s="11"/>
      <c r="D84" s="12" t="s">
        <v>31</v>
      </c>
      <c r="E84" s="43"/>
      <c r="F84" s="44"/>
      <c r="G84" s="44"/>
      <c r="H84" s="44"/>
      <c r="I84" s="44"/>
      <c r="J84" s="44"/>
      <c r="K84" s="45"/>
      <c r="L84" s="44"/>
    </row>
    <row r="85" spans="1:12" ht="15">
      <c r="A85" s="15"/>
      <c r="B85" s="16"/>
      <c r="C85" s="11"/>
      <c r="D85" s="12" t="s">
        <v>24</v>
      </c>
      <c r="E85" s="43"/>
      <c r="F85" s="44"/>
      <c r="G85" s="44"/>
      <c r="H85" s="44"/>
      <c r="I85" s="44"/>
      <c r="J85" s="44"/>
      <c r="K85" s="45"/>
      <c r="L85" s="44"/>
    </row>
    <row r="86" spans="1:12" ht="15">
      <c r="A86" s="15"/>
      <c r="B86" s="16"/>
      <c r="C86" s="11"/>
      <c r="D86" s="6"/>
      <c r="E86" s="43"/>
      <c r="F86" s="44"/>
      <c r="G86" s="44"/>
      <c r="H86" s="44"/>
      <c r="I86" s="44"/>
      <c r="J86" s="44"/>
      <c r="K86" s="45"/>
      <c r="L86" s="44"/>
    </row>
    <row r="87" spans="1:12" ht="15">
      <c r="A87" s="15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1560</v>
      </c>
      <c r="G89" s="34">
        <f t="shared" ref="G89" si="38">G55+G59+G69+G74+G81+G88</f>
        <v>61</v>
      </c>
      <c r="H89" s="34">
        <f t="shared" ref="H89" si="39">H55+H59+H69+H74+H81+H88</f>
        <v>56</v>
      </c>
      <c r="I89" s="34">
        <f t="shared" ref="I89" si="40">I55+I59+I69+I74+I81+I88</f>
        <v>174</v>
      </c>
      <c r="J89" s="34">
        <f t="shared" ref="J89" si="41">J55+J59+J69+J74+J81+J88</f>
        <v>1189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9" t="s">
        <v>61</v>
      </c>
      <c r="F90" s="50">
        <v>210</v>
      </c>
      <c r="G90" s="50">
        <v>27</v>
      </c>
      <c r="H90" s="50">
        <v>9</v>
      </c>
      <c r="I90" s="50">
        <v>76</v>
      </c>
      <c r="J90" s="50">
        <v>497</v>
      </c>
      <c r="K90" s="51">
        <v>124</v>
      </c>
      <c r="L90" s="42">
        <v>31.5</v>
      </c>
    </row>
    <row r="91" spans="1:12" ht="15">
      <c r="A91" s="25"/>
      <c r="B91" s="16"/>
      <c r="C91" s="11"/>
      <c r="D91" s="6"/>
      <c r="E91" s="52"/>
      <c r="F91" s="53"/>
      <c r="G91" s="53"/>
      <c r="H91" s="53"/>
      <c r="I91" s="53"/>
      <c r="J91" s="53"/>
      <c r="K91" s="54"/>
      <c r="L91" s="44"/>
    </row>
    <row r="92" spans="1:12" ht="15">
      <c r="A92" s="25"/>
      <c r="B92" s="16"/>
      <c r="C92" s="11"/>
      <c r="D92" s="7" t="s">
        <v>22</v>
      </c>
      <c r="E92" s="52" t="s">
        <v>62</v>
      </c>
      <c r="F92" s="53">
        <v>200</v>
      </c>
      <c r="G92" s="53">
        <v>3</v>
      </c>
      <c r="H92" s="53">
        <v>3</v>
      </c>
      <c r="I92" s="53">
        <v>8</v>
      </c>
      <c r="J92" s="53">
        <v>71</v>
      </c>
      <c r="K92" s="54">
        <v>270</v>
      </c>
      <c r="L92" s="44">
        <v>8.4700000000000006</v>
      </c>
    </row>
    <row r="93" spans="1:12" ht="15">
      <c r="A93" s="25"/>
      <c r="B93" s="16"/>
      <c r="C93" s="11"/>
      <c r="D93" s="7" t="s">
        <v>23</v>
      </c>
      <c r="E93" s="52" t="s">
        <v>49</v>
      </c>
      <c r="F93" s="53">
        <v>90</v>
      </c>
      <c r="G93" s="53">
        <v>6</v>
      </c>
      <c r="H93" s="53">
        <v>10</v>
      </c>
      <c r="I93" s="53">
        <v>40</v>
      </c>
      <c r="J93" s="53">
        <v>273</v>
      </c>
      <c r="K93" s="54">
        <v>367</v>
      </c>
      <c r="L93" s="44">
        <v>12.76</v>
      </c>
    </row>
    <row r="94" spans="1:12" ht="15">
      <c r="A94" s="25"/>
      <c r="B94" s="16"/>
      <c r="C94" s="11"/>
      <c r="D94" s="7" t="s">
        <v>24</v>
      </c>
      <c r="E94" s="43"/>
      <c r="F94" s="44"/>
      <c r="G94" s="44"/>
      <c r="H94" s="44"/>
      <c r="I94" s="44"/>
      <c r="J94" s="44"/>
      <c r="K94" s="45"/>
      <c r="L94" s="44"/>
    </row>
    <row r="95" spans="1:12" ht="15">
      <c r="A95" s="25"/>
      <c r="B95" s="16"/>
      <c r="C95" s="11"/>
      <c r="D95" s="6"/>
      <c r="E95" s="43"/>
      <c r="F95" s="44"/>
      <c r="G95" s="44"/>
      <c r="H95" s="44"/>
      <c r="I95" s="44"/>
      <c r="J95" s="44"/>
      <c r="K95" s="45"/>
      <c r="L95" s="44"/>
    </row>
    <row r="96" spans="1:12" ht="15">
      <c r="A96" s="25"/>
      <c r="B96" s="16"/>
      <c r="C96" s="11"/>
      <c r="D96" s="6"/>
      <c r="E96" s="43"/>
      <c r="F96" s="44"/>
      <c r="G96" s="44"/>
      <c r="H96" s="44"/>
      <c r="I96" s="44"/>
      <c r="J96" s="44"/>
      <c r="K96" s="45"/>
      <c r="L96" s="44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43">SUM(G90:G96)</f>
        <v>36</v>
      </c>
      <c r="H97" s="21">
        <f t="shared" ref="H97" si="44">SUM(H90:H96)</f>
        <v>22</v>
      </c>
      <c r="I97" s="21">
        <f t="shared" ref="I97" si="45">SUM(I90:I96)</f>
        <v>124</v>
      </c>
      <c r="J97" s="21">
        <f t="shared" ref="J97" si="46">SUM(J90:J96)</f>
        <v>841</v>
      </c>
      <c r="K97" s="27"/>
      <c r="L97" s="21">
        <f t="shared" si="12"/>
        <v>52.73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2" t="s">
        <v>50</v>
      </c>
      <c r="F98" s="53">
        <v>200</v>
      </c>
      <c r="G98" s="53"/>
      <c r="H98" s="53"/>
      <c r="I98" s="53">
        <v>21</v>
      </c>
      <c r="J98" s="53">
        <v>89</v>
      </c>
      <c r="K98" s="54">
        <v>372</v>
      </c>
      <c r="L98" s="44">
        <v>22.02</v>
      </c>
    </row>
    <row r="99" spans="1:12" ht="15">
      <c r="A99" s="25"/>
      <c r="B99" s="16"/>
      <c r="C99" s="11"/>
      <c r="D99" s="6"/>
      <c r="E99" s="43"/>
      <c r="F99" s="44"/>
      <c r="G99" s="44"/>
      <c r="H99" s="44"/>
      <c r="I99" s="44"/>
      <c r="J99" s="44"/>
      <c r="K99" s="45"/>
      <c r="L99" s="44"/>
    </row>
    <row r="100" spans="1:12" ht="15">
      <c r="A100" s="25"/>
      <c r="B100" s="16"/>
      <c r="C100" s="11"/>
      <c r="D100" s="6"/>
      <c r="E100" s="43"/>
      <c r="F100" s="44"/>
      <c r="G100" s="44"/>
      <c r="H100" s="44"/>
      <c r="I100" s="44"/>
      <c r="J100" s="44"/>
      <c r="K100" s="45"/>
      <c r="L100" s="44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21</v>
      </c>
      <c r="J101" s="21">
        <f t="shared" ref="J101" si="50">SUM(J98:J100)</f>
        <v>89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2" t="s">
        <v>63</v>
      </c>
      <c r="F102" s="53">
        <v>60</v>
      </c>
      <c r="G102" s="53"/>
      <c r="H102" s="53"/>
      <c r="I102" s="53">
        <v>2</v>
      </c>
      <c r="J102" s="53">
        <v>9</v>
      </c>
      <c r="K102" s="54">
        <v>3</v>
      </c>
      <c r="L102" s="44">
        <v>12.18</v>
      </c>
    </row>
    <row r="103" spans="1:12" ht="15">
      <c r="A103" s="25"/>
      <c r="B103" s="16"/>
      <c r="C103" s="11"/>
      <c r="D103" s="7" t="s">
        <v>28</v>
      </c>
      <c r="E103" s="52" t="s">
        <v>64</v>
      </c>
      <c r="F103" s="53">
        <v>250</v>
      </c>
      <c r="G103" s="53">
        <v>5</v>
      </c>
      <c r="H103" s="53">
        <v>10</v>
      </c>
      <c r="I103" s="53">
        <v>18</v>
      </c>
      <c r="J103" s="53">
        <v>179</v>
      </c>
      <c r="K103" s="54">
        <v>37</v>
      </c>
      <c r="L103" s="44">
        <v>13.43</v>
      </c>
    </row>
    <row r="104" spans="1:12" ht="15">
      <c r="A104" s="25"/>
      <c r="B104" s="16"/>
      <c r="C104" s="11"/>
      <c r="D104" s="7" t="s">
        <v>29</v>
      </c>
      <c r="E104" s="52" t="s">
        <v>65</v>
      </c>
      <c r="F104" s="53">
        <v>120</v>
      </c>
      <c r="G104" s="53">
        <v>15</v>
      </c>
      <c r="H104" s="53">
        <v>7</v>
      </c>
      <c r="I104" s="53">
        <v>9</v>
      </c>
      <c r="J104" s="53">
        <v>154</v>
      </c>
      <c r="K104" s="54">
        <v>161</v>
      </c>
      <c r="L104" s="44">
        <v>56.43</v>
      </c>
    </row>
    <row r="105" spans="1:12" ht="15">
      <c r="A105" s="25"/>
      <c r="B105" s="16"/>
      <c r="C105" s="11"/>
      <c r="D105" s="7" t="s">
        <v>30</v>
      </c>
      <c r="E105" s="52" t="s">
        <v>66</v>
      </c>
      <c r="F105" s="53">
        <v>150</v>
      </c>
      <c r="G105" s="53">
        <v>4</v>
      </c>
      <c r="H105" s="53">
        <v>5</v>
      </c>
      <c r="I105" s="53">
        <v>44</v>
      </c>
      <c r="J105" s="53">
        <v>239</v>
      </c>
      <c r="K105" s="54">
        <v>224</v>
      </c>
      <c r="L105" s="44">
        <v>6.85</v>
      </c>
    </row>
    <row r="106" spans="1:12" ht="15">
      <c r="A106" s="25"/>
      <c r="B106" s="16"/>
      <c r="C106" s="11"/>
      <c r="D106" s="7" t="s">
        <v>31</v>
      </c>
      <c r="E106" s="52" t="s">
        <v>55</v>
      </c>
      <c r="F106" s="53">
        <v>200</v>
      </c>
      <c r="G106" s="53"/>
      <c r="H106" s="53"/>
      <c r="I106" s="53">
        <v>12</v>
      </c>
      <c r="J106" s="53">
        <v>50</v>
      </c>
      <c r="K106" s="54">
        <v>280</v>
      </c>
      <c r="L106" s="44">
        <v>1.64</v>
      </c>
    </row>
    <row r="107" spans="1:12" ht="15">
      <c r="A107" s="25"/>
      <c r="B107" s="16"/>
      <c r="C107" s="11"/>
      <c r="D107" s="7" t="s">
        <v>32</v>
      </c>
      <c r="E107" s="52" t="s">
        <v>23</v>
      </c>
      <c r="F107" s="53">
        <v>50</v>
      </c>
      <c r="G107" s="53">
        <v>4</v>
      </c>
      <c r="H107" s="53">
        <v>1</v>
      </c>
      <c r="I107" s="53">
        <v>24</v>
      </c>
      <c r="J107" s="53">
        <v>117</v>
      </c>
      <c r="K107" s="54">
        <v>377</v>
      </c>
      <c r="L107" s="44">
        <v>3.5</v>
      </c>
    </row>
    <row r="108" spans="1:12" ht="15">
      <c r="A108" s="25"/>
      <c r="B108" s="16"/>
      <c r="C108" s="11"/>
      <c r="D108" s="7" t="s">
        <v>33</v>
      </c>
      <c r="E108" s="52" t="s">
        <v>56</v>
      </c>
      <c r="F108" s="53">
        <v>50</v>
      </c>
      <c r="G108" s="53">
        <v>3</v>
      </c>
      <c r="H108" s="53">
        <v>1</v>
      </c>
      <c r="I108" s="53">
        <v>25</v>
      </c>
      <c r="J108" s="53">
        <v>115</v>
      </c>
      <c r="K108" s="54">
        <v>377</v>
      </c>
      <c r="L108" s="44">
        <v>3.05</v>
      </c>
    </row>
    <row r="109" spans="1:12" ht="15">
      <c r="A109" s="25"/>
      <c r="B109" s="16"/>
      <c r="C109" s="11"/>
      <c r="D109" s="6"/>
      <c r="E109" s="43"/>
      <c r="F109" s="44"/>
      <c r="G109" s="44"/>
      <c r="H109" s="44"/>
      <c r="I109" s="44"/>
      <c r="J109" s="44"/>
      <c r="K109" s="45"/>
      <c r="L109" s="44"/>
    </row>
    <row r="110" spans="1:12" ht="15">
      <c r="A110" s="25"/>
      <c r="B110" s="16"/>
      <c r="C110" s="11"/>
      <c r="D110" s="6"/>
      <c r="E110" s="43"/>
      <c r="F110" s="44"/>
      <c r="G110" s="44"/>
      <c r="H110" s="44"/>
      <c r="I110" s="44"/>
      <c r="J110" s="44"/>
      <c r="K110" s="45"/>
      <c r="L110" s="44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880</v>
      </c>
      <c r="G111" s="21">
        <f t="shared" ref="G111" si="52">SUM(G102:G110)</f>
        <v>31</v>
      </c>
      <c r="H111" s="21">
        <f t="shared" ref="H111" si="53">SUM(H102:H110)</f>
        <v>24</v>
      </c>
      <c r="I111" s="21">
        <f t="shared" ref="I111" si="54">SUM(I102:I110)</f>
        <v>134</v>
      </c>
      <c r="J111" s="21">
        <f t="shared" ref="J111" si="55">SUM(J102:J110)</f>
        <v>863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3"/>
      <c r="F112" s="44"/>
      <c r="G112" s="44"/>
      <c r="H112" s="44"/>
      <c r="I112" s="44"/>
      <c r="J112" s="44"/>
      <c r="K112" s="45"/>
      <c r="L112" s="44"/>
    </row>
    <row r="113" spans="1:12" ht="15">
      <c r="A113" s="25"/>
      <c r="B113" s="16"/>
      <c r="C113" s="11"/>
      <c r="D113" s="12" t="s">
        <v>31</v>
      </c>
      <c r="E113" s="43"/>
      <c r="F113" s="44"/>
      <c r="G113" s="44"/>
      <c r="H113" s="44"/>
      <c r="I113" s="44"/>
      <c r="J113" s="44"/>
      <c r="K113" s="45"/>
      <c r="L113" s="44"/>
    </row>
    <row r="114" spans="1:12" ht="15">
      <c r="A114" s="25"/>
      <c r="B114" s="16"/>
      <c r="C114" s="11"/>
      <c r="D114" s="6"/>
      <c r="E114" s="43"/>
      <c r="F114" s="44"/>
      <c r="G114" s="44"/>
      <c r="H114" s="44"/>
      <c r="I114" s="44"/>
      <c r="J114" s="44"/>
      <c r="K114" s="45"/>
      <c r="L114" s="44"/>
    </row>
    <row r="115" spans="1:12" ht="15">
      <c r="A115" s="25"/>
      <c r="B115" s="16"/>
      <c r="C115" s="11"/>
      <c r="D115" s="6"/>
      <c r="E115" s="43"/>
      <c r="F115" s="44"/>
      <c r="G115" s="44"/>
      <c r="H115" s="44"/>
      <c r="I115" s="44"/>
      <c r="J115" s="44"/>
      <c r="K115" s="45"/>
      <c r="L115" s="44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3"/>
      <c r="F117" s="44"/>
      <c r="G117" s="44"/>
      <c r="H117" s="44"/>
      <c r="I117" s="44"/>
      <c r="J117" s="44"/>
      <c r="K117" s="45"/>
      <c r="L117" s="44"/>
    </row>
    <row r="118" spans="1:12" ht="15">
      <c r="A118" s="25"/>
      <c r="B118" s="16"/>
      <c r="C118" s="11"/>
      <c r="D118" s="7" t="s">
        <v>30</v>
      </c>
      <c r="E118" s="43"/>
      <c r="F118" s="44"/>
      <c r="G118" s="44"/>
      <c r="H118" s="44"/>
      <c r="I118" s="44"/>
      <c r="J118" s="44"/>
      <c r="K118" s="45"/>
      <c r="L118" s="44"/>
    </row>
    <row r="119" spans="1:12" ht="15">
      <c r="A119" s="25"/>
      <c r="B119" s="16"/>
      <c r="C119" s="11"/>
      <c r="D119" s="7" t="s">
        <v>31</v>
      </c>
      <c r="E119" s="43"/>
      <c r="F119" s="44"/>
      <c r="G119" s="44"/>
      <c r="H119" s="44"/>
      <c r="I119" s="44"/>
      <c r="J119" s="44"/>
      <c r="K119" s="45"/>
      <c r="L119" s="44"/>
    </row>
    <row r="120" spans="1:12" ht="15">
      <c r="A120" s="25"/>
      <c r="B120" s="16"/>
      <c r="C120" s="11"/>
      <c r="D120" s="7" t="s">
        <v>23</v>
      </c>
      <c r="E120" s="43"/>
      <c r="F120" s="44"/>
      <c r="G120" s="44"/>
      <c r="H120" s="44"/>
      <c r="I120" s="44"/>
      <c r="J120" s="44"/>
      <c r="K120" s="45"/>
      <c r="L120" s="44"/>
    </row>
    <row r="121" spans="1:12" ht="15">
      <c r="A121" s="2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>
      <c r="A122" s="25"/>
      <c r="B122" s="16"/>
      <c r="C122" s="11"/>
      <c r="D122" s="6"/>
      <c r="E122" s="43"/>
      <c r="F122" s="44"/>
      <c r="G122" s="44"/>
      <c r="H122" s="44"/>
      <c r="I122" s="44"/>
      <c r="J122" s="44"/>
      <c r="K122" s="45"/>
      <c r="L122" s="44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>
      <c r="A125" s="25"/>
      <c r="B125" s="16"/>
      <c r="C125" s="11"/>
      <c r="D125" s="12" t="s">
        <v>35</v>
      </c>
      <c r="E125" s="43"/>
      <c r="F125" s="44"/>
      <c r="G125" s="44"/>
      <c r="H125" s="44"/>
      <c r="I125" s="44"/>
      <c r="J125" s="44"/>
      <c r="K125" s="45"/>
      <c r="L125" s="44"/>
    </row>
    <row r="126" spans="1:12" ht="15">
      <c r="A126" s="25"/>
      <c r="B126" s="16"/>
      <c r="C126" s="11"/>
      <c r="D126" s="12" t="s">
        <v>31</v>
      </c>
      <c r="E126" s="43"/>
      <c r="F126" s="44"/>
      <c r="G126" s="44"/>
      <c r="H126" s="44"/>
      <c r="I126" s="44"/>
      <c r="J126" s="44"/>
      <c r="K126" s="45"/>
      <c r="L126" s="44"/>
    </row>
    <row r="127" spans="1:12" ht="15">
      <c r="A127" s="25"/>
      <c r="B127" s="16"/>
      <c r="C127" s="11"/>
      <c r="D127" s="12" t="s">
        <v>24</v>
      </c>
      <c r="E127" s="43"/>
      <c r="F127" s="44"/>
      <c r="G127" s="44"/>
      <c r="H127" s="44"/>
      <c r="I127" s="44"/>
      <c r="J127" s="44"/>
      <c r="K127" s="45"/>
      <c r="L127" s="44"/>
    </row>
    <row r="128" spans="1:12" ht="15">
      <c r="A128" s="25"/>
      <c r="B128" s="16"/>
      <c r="C128" s="11"/>
      <c r="D128" s="6"/>
      <c r="E128" s="43"/>
      <c r="F128" s="44"/>
      <c r="G128" s="44"/>
      <c r="H128" s="44"/>
      <c r="I128" s="44"/>
      <c r="J128" s="44"/>
      <c r="K128" s="45"/>
      <c r="L128" s="44"/>
    </row>
    <row r="129" spans="1:12" ht="15">
      <c r="A129" s="25"/>
      <c r="B129" s="16"/>
      <c r="C129" s="11"/>
      <c r="D129" s="6"/>
      <c r="E129" s="43"/>
      <c r="F129" s="44"/>
      <c r="G129" s="44"/>
      <c r="H129" s="44"/>
      <c r="I129" s="44"/>
      <c r="J129" s="44"/>
      <c r="K129" s="45"/>
      <c r="L129" s="44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1580</v>
      </c>
      <c r="G131" s="34">
        <f t="shared" ref="G131" si="72">G97+G101+G111+G116+G123+G130</f>
        <v>67</v>
      </c>
      <c r="H131" s="34">
        <f t="shared" ref="H131" si="73">H97+H101+H111+H116+H123+H130</f>
        <v>46</v>
      </c>
      <c r="I131" s="34">
        <f t="shared" ref="I131" si="74">I97+I101+I111+I116+I123+I130</f>
        <v>279</v>
      </c>
      <c r="J131" s="34">
        <f t="shared" ref="J131" si="75">J97+J101+J111+J116+J123+J130</f>
        <v>1793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9" t="s">
        <v>67</v>
      </c>
      <c r="F132" s="50">
        <v>210</v>
      </c>
      <c r="G132" s="50">
        <v>26</v>
      </c>
      <c r="H132" s="50">
        <v>7</v>
      </c>
      <c r="I132" s="50">
        <v>154</v>
      </c>
      <c r="J132" s="50">
        <v>789</v>
      </c>
      <c r="K132" s="51">
        <v>53</v>
      </c>
      <c r="L132" s="42">
        <v>8.2899999999999991</v>
      </c>
    </row>
    <row r="133" spans="1:12" ht="15">
      <c r="A133" s="25"/>
      <c r="B133" s="16"/>
      <c r="C133" s="11"/>
      <c r="D133" s="6"/>
      <c r="E133" s="52"/>
      <c r="F133" s="53"/>
      <c r="G133" s="53"/>
      <c r="H133" s="53"/>
      <c r="I133" s="53"/>
      <c r="J133" s="53"/>
      <c r="K133" s="54"/>
      <c r="L133" s="44"/>
    </row>
    <row r="134" spans="1:12" ht="15">
      <c r="A134" s="25"/>
      <c r="B134" s="16"/>
      <c r="C134" s="11"/>
      <c r="D134" s="7" t="s">
        <v>22</v>
      </c>
      <c r="E134" s="52" t="s">
        <v>48</v>
      </c>
      <c r="F134" s="53">
        <v>200</v>
      </c>
      <c r="G134" s="53">
        <v>3</v>
      </c>
      <c r="H134" s="53">
        <v>2</v>
      </c>
      <c r="I134" s="53">
        <v>7</v>
      </c>
      <c r="J134" s="53">
        <v>61</v>
      </c>
      <c r="K134" s="54">
        <v>286</v>
      </c>
      <c r="L134" s="44">
        <v>6.56</v>
      </c>
    </row>
    <row r="135" spans="1:12" ht="15">
      <c r="A135" s="25"/>
      <c r="B135" s="16"/>
      <c r="C135" s="11"/>
      <c r="D135" s="7" t="s">
        <v>23</v>
      </c>
      <c r="E135" s="52" t="s">
        <v>49</v>
      </c>
      <c r="F135" s="53">
        <v>90</v>
      </c>
      <c r="G135" s="53">
        <v>6</v>
      </c>
      <c r="H135" s="53">
        <v>10</v>
      </c>
      <c r="I135" s="53">
        <v>40</v>
      </c>
      <c r="J135" s="53">
        <v>273</v>
      </c>
      <c r="K135" s="54">
        <v>367</v>
      </c>
      <c r="L135" s="44">
        <v>12.66</v>
      </c>
    </row>
    <row r="136" spans="1:12" ht="15">
      <c r="A136" s="25"/>
      <c r="B136" s="16"/>
      <c r="C136" s="11"/>
      <c r="D136" s="7" t="s">
        <v>24</v>
      </c>
      <c r="E136" s="43"/>
      <c r="F136" s="44"/>
      <c r="G136" s="44"/>
      <c r="H136" s="44"/>
      <c r="I136" s="44"/>
      <c r="J136" s="44"/>
      <c r="K136" s="45"/>
      <c r="L136" s="44"/>
    </row>
    <row r="137" spans="1:12" ht="15">
      <c r="A137" s="25"/>
      <c r="B137" s="16"/>
      <c r="C137" s="11"/>
      <c r="D137" s="6"/>
      <c r="E137" s="43"/>
      <c r="F137" s="44"/>
      <c r="G137" s="44"/>
      <c r="H137" s="44"/>
      <c r="I137" s="44"/>
      <c r="J137" s="44"/>
      <c r="K137" s="45"/>
      <c r="L137" s="44"/>
    </row>
    <row r="138" spans="1:12" ht="15">
      <c r="A138" s="25"/>
      <c r="B138" s="16"/>
      <c r="C138" s="11"/>
      <c r="D138" s="6"/>
      <c r="E138" s="43"/>
      <c r="F138" s="44"/>
      <c r="G138" s="44"/>
      <c r="H138" s="44"/>
      <c r="I138" s="44"/>
      <c r="J138" s="44"/>
      <c r="K138" s="45"/>
      <c r="L138" s="44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7">SUM(G132:G138)</f>
        <v>35</v>
      </c>
      <c r="H139" s="21">
        <f t="shared" ref="H139" si="78">SUM(H132:H138)</f>
        <v>19</v>
      </c>
      <c r="I139" s="21">
        <f t="shared" ref="I139" si="79">SUM(I132:I138)</f>
        <v>201</v>
      </c>
      <c r="J139" s="21">
        <f t="shared" ref="J139" si="80">SUM(J132:J138)</f>
        <v>1123</v>
      </c>
      <c r="K139" s="27"/>
      <c r="L139" s="21">
        <f t="shared" ref="L139:L181" si="81">SUM(L132:L138)</f>
        <v>27.509999999999998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2" t="s">
        <v>45</v>
      </c>
      <c r="F140" s="53">
        <v>200</v>
      </c>
      <c r="G140" s="53"/>
      <c r="H140" s="53"/>
      <c r="I140" s="53">
        <v>21</v>
      </c>
      <c r="J140" s="53">
        <v>89</v>
      </c>
      <c r="K140" s="54">
        <v>66</v>
      </c>
      <c r="L140" s="44">
        <v>39.159999999999997</v>
      </c>
    </row>
    <row r="141" spans="1:12" ht="15">
      <c r="A141" s="25"/>
      <c r="B141" s="16"/>
      <c r="C141" s="11"/>
      <c r="D141" s="6"/>
      <c r="E141" s="43"/>
      <c r="F141" s="44"/>
      <c r="G141" s="44"/>
      <c r="H141" s="44"/>
      <c r="I141" s="44"/>
      <c r="J141" s="44"/>
      <c r="K141" s="45"/>
      <c r="L141" s="44"/>
    </row>
    <row r="142" spans="1:12" ht="15">
      <c r="A142" s="25"/>
      <c r="B142" s="16"/>
      <c r="C142" s="11"/>
      <c r="D142" s="6"/>
      <c r="E142" s="43"/>
      <c r="F142" s="44"/>
      <c r="G142" s="44"/>
      <c r="H142" s="44"/>
      <c r="I142" s="44"/>
      <c r="J142" s="44"/>
      <c r="K142" s="45"/>
      <c r="L142" s="44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21</v>
      </c>
      <c r="J143" s="21">
        <f t="shared" ref="J143" si="85">SUM(J140:J142)</f>
        <v>89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2" t="s">
        <v>68</v>
      </c>
      <c r="F144" s="53">
        <v>60</v>
      </c>
      <c r="G144" s="53">
        <v>1</v>
      </c>
      <c r="H144" s="53"/>
      <c r="I144" s="53">
        <v>5</v>
      </c>
      <c r="J144" s="53">
        <v>25</v>
      </c>
      <c r="K144" s="54">
        <v>4</v>
      </c>
      <c r="L144" s="44">
        <v>2.57</v>
      </c>
    </row>
    <row r="145" spans="1:12" ht="15">
      <c r="A145" s="25"/>
      <c r="B145" s="16"/>
      <c r="C145" s="11"/>
      <c r="D145" s="7" t="s">
        <v>28</v>
      </c>
      <c r="E145" s="52" t="s">
        <v>69</v>
      </c>
      <c r="F145" s="53">
        <v>250</v>
      </c>
      <c r="G145" s="53">
        <v>7</v>
      </c>
      <c r="H145" s="53">
        <v>8</v>
      </c>
      <c r="I145" s="53">
        <v>24</v>
      </c>
      <c r="J145" s="53">
        <v>195</v>
      </c>
      <c r="K145" s="54">
        <v>51</v>
      </c>
      <c r="L145" s="44">
        <v>8.84</v>
      </c>
    </row>
    <row r="146" spans="1:12" ht="15">
      <c r="A146" s="25"/>
      <c r="B146" s="16"/>
      <c r="C146" s="11"/>
      <c r="D146" s="7" t="s">
        <v>29</v>
      </c>
      <c r="E146" s="52" t="s">
        <v>70</v>
      </c>
      <c r="F146" s="53">
        <v>103</v>
      </c>
      <c r="G146" s="53">
        <v>18</v>
      </c>
      <c r="H146" s="53">
        <v>21</v>
      </c>
      <c r="I146" s="53">
        <v>4</v>
      </c>
      <c r="J146" s="53">
        <v>271</v>
      </c>
      <c r="K146" s="54">
        <v>294</v>
      </c>
      <c r="L146" s="44">
        <v>43.58</v>
      </c>
    </row>
    <row r="147" spans="1:12" ht="15">
      <c r="A147" s="25"/>
      <c r="B147" s="16"/>
      <c r="C147" s="11"/>
      <c r="D147" s="7" t="s">
        <v>30</v>
      </c>
      <c r="E147" s="52" t="s">
        <v>71</v>
      </c>
      <c r="F147" s="53">
        <v>150</v>
      </c>
      <c r="G147" s="53">
        <v>3</v>
      </c>
      <c r="H147" s="53">
        <v>3</v>
      </c>
      <c r="I147" s="53">
        <v>24</v>
      </c>
      <c r="J147" s="53">
        <v>135</v>
      </c>
      <c r="K147" s="54">
        <v>239</v>
      </c>
      <c r="L147" s="44">
        <v>11.25</v>
      </c>
    </row>
    <row r="148" spans="1:12" ht="15">
      <c r="A148" s="25"/>
      <c r="B148" s="16"/>
      <c r="C148" s="11"/>
      <c r="D148" s="7" t="s">
        <v>31</v>
      </c>
      <c r="E148" s="52" t="s">
        <v>72</v>
      </c>
      <c r="F148" s="53">
        <v>200</v>
      </c>
      <c r="G148" s="53"/>
      <c r="H148" s="53"/>
      <c r="I148" s="53">
        <v>12</v>
      </c>
      <c r="J148" s="53">
        <v>50</v>
      </c>
      <c r="K148" s="54">
        <v>273</v>
      </c>
      <c r="L148" s="44">
        <v>9.99</v>
      </c>
    </row>
    <row r="149" spans="1:12" ht="15">
      <c r="A149" s="25"/>
      <c r="B149" s="16"/>
      <c r="C149" s="11"/>
      <c r="D149" s="7" t="s">
        <v>32</v>
      </c>
      <c r="E149" s="52" t="s">
        <v>23</v>
      </c>
      <c r="F149" s="53">
        <v>50</v>
      </c>
      <c r="G149" s="53">
        <v>4</v>
      </c>
      <c r="H149" s="53">
        <v>1</v>
      </c>
      <c r="I149" s="53">
        <v>24</v>
      </c>
      <c r="J149" s="53">
        <v>117</v>
      </c>
      <c r="K149" s="54">
        <v>377</v>
      </c>
      <c r="L149" s="44">
        <v>3.5</v>
      </c>
    </row>
    <row r="150" spans="1:12" ht="15">
      <c r="A150" s="25"/>
      <c r="B150" s="16"/>
      <c r="C150" s="11"/>
      <c r="D150" s="7" t="s">
        <v>33</v>
      </c>
      <c r="E150" s="52" t="s">
        <v>56</v>
      </c>
      <c r="F150" s="53">
        <v>50</v>
      </c>
      <c r="G150" s="53">
        <v>3</v>
      </c>
      <c r="H150" s="53">
        <v>1</v>
      </c>
      <c r="I150" s="53">
        <v>25</v>
      </c>
      <c r="J150" s="53">
        <v>115</v>
      </c>
      <c r="K150" s="54">
        <v>377</v>
      </c>
      <c r="L150" s="44">
        <v>3.05</v>
      </c>
    </row>
    <row r="151" spans="1:12" ht="15">
      <c r="A151" s="25"/>
      <c r="B151" s="16"/>
      <c r="C151" s="11"/>
      <c r="D151" s="6"/>
      <c r="E151" s="43"/>
      <c r="F151" s="44"/>
      <c r="G151" s="44"/>
      <c r="H151" s="44"/>
      <c r="I151" s="44"/>
      <c r="J151" s="44"/>
      <c r="K151" s="45"/>
      <c r="L151" s="44"/>
    </row>
    <row r="152" spans="1:12" ht="15">
      <c r="A152" s="25"/>
      <c r="B152" s="16"/>
      <c r="C152" s="11"/>
      <c r="D152" s="6"/>
      <c r="E152" s="43"/>
      <c r="F152" s="44"/>
      <c r="G152" s="44"/>
      <c r="H152" s="44"/>
      <c r="I152" s="44"/>
      <c r="J152" s="44"/>
      <c r="K152" s="45"/>
      <c r="L152" s="44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863</v>
      </c>
      <c r="G153" s="21">
        <f t="shared" ref="G153" si="87">SUM(G144:G152)</f>
        <v>36</v>
      </c>
      <c r="H153" s="21">
        <f t="shared" ref="H153" si="88">SUM(H144:H152)</f>
        <v>34</v>
      </c>
      <c r="I153" s="21">
        <f t="shared" ref="I153" si="89">SUM(I144:I152)</f>
        <v>118</v>
      </c>
      <c r="J153" s="21">
        <f t="shared" ref="J153" si="90">SUM(J144:J152)</f>
        <v>908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3"/>
      <c r="F154" s="44"/>
      <c r="G154" s="44"/>
      <c r="H154" s="44"/>
      <c r="I154" s="44"/>
      <c r="J154" s="44"/>
      <c r="K154" s="45"/>
      <c r="L154" s="44"/>
    </row>
    <row r="155" spans="1:12" ht="15">
      <c r="A155" s="25"/>
      <c r="B155" s="16"/>
      <c r="C155" s="11"/>
      <c r="D155" s="12" t="s">
        <v>31</v>
      </c>
      <c r="E155" s="43"/>
      <c r="F155" s="44"/>
      <c r="G155" s="44"/>
      <c r="H155" s="44"/>
      <c r="I155" s="44"/>
      <c r="J155" s="44"/>
      <c r="K155" s="45"/>
      <c r="L155" s="44"/>
    </row>
    <row r="156" spans="1:12" ht="15">
      <c r="A156" s="25"/>
      <c r="B156" s="16"/>
      <c r="C156" s="11"/>
      <c r="D156" s="6"/>
      <c r="E156" s="43"/>
      <c r="F156" s="44"/>
      <c r="G156" s="44"/>
      <c r="H156" s="44"/>
      <c r="I156" s="44"/>
      <c r="J156" s="44"/>
      <c r="K156" s="45"/>
      <c r="L156" s="44"/>
    </row>
    <row r="157" spans="1:12" ht="15">
      <c r="A157" s="25"/>
      <c r="B157" s="16"/>
      <c r="C157" s="11"/>
      <c r="D157" s="6"/>
      <c r="E157" s="43"/>
      <c r="F157" s="44"/>
      <c r="G157" s="44"/>
      <c r="H157" s="44"/>
      <c r="I157" s="44"/>
      <c r="J157" s="44"/>
      <c r="K157" s="45"/>
      <c r="L157" s="44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3"/>
      <c r="F159" s="44"/>
      <c r="G159" s="44"/>
      <c r="H159" s="44"/>
      <c r="I159" s="44"/>
      <c r="J159" s="44"/>
      <c r="K159" s="45"/>
      <c r="L159" s="44"/>
    </row>
    <row r="160" spans="1:12" ht="15">
      <c r="A160" s="25"/>
      <c r="B160" s="16"/>
      <c r="C160" s="11"/>
      <c r="D160" s="7" t="s">
        <v>30</v>
      </c>
      <c r="E160" s="43"/>
      <c r="F160" s="44"/>
      <c r="G160" s="44"/>
      <c r="H160" s="44"/>
      <c r="I160" s="44"/>
      <c r="J160" s="44"/>
      <c r="K160" s="45"/>
      <c r="L160" s="44"/>
    </row>
    <row r="161" spans="1:12" ht="15">
      <c r="A161" s="25"/>
      <c r="B161" s="16"/>
      <c r="C161" s="11"/>
      <c r="D161" s="7" t="s">
        <v>31</v>
      </c>
      <c r="E161" s="43"/>
      <c r="F161" s="44"/>
      <c r="G161" s="44"/>
      <c r="H161" s="44"/>
      <c r="I161" s="44"/>
      <c r="J161" s="44"/>
      <c r="K161" s="45"/>
      <c r="L161" s="44"/>
    </row>
    <row r="162" spans="1:12" ht="15">
      <c r="A162" s="25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  <c r="L162" s="44"/>
    </row>
    <row r="163" spans="1:12" ht="15">
      <c r="A163" s="25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>
      <c r="A164" s="25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>
      <c r="A167" s="25"/>
      <c r="B167" s="16"/>
      <c r="C167" s="11"/>
      <c r="D167" s="12" t="s">
        <v>35</v>
      </c>
      <c r="E167" s="43"/>
      <c r="F167" s="44"/>
      <c r="G167" s="44"/>
      <c r="H167" s="44"/>
      <c r="I167" s="44"/>
      <c r="J167" s="44"/>
      <c r="K167" s="45"/>
      <c r="L167" s="44"/>
    </row>
    <row r="168" spans="1:12" ht="15">
      <c r="A168" s="25"/>
      <c r="B168" s="16"/>
      <c r="C168" s="11"/>
      <c r="D168" s="12" t="s">
        <v>31</v>
      </c>
      <c r="E168" s="43"/>
      <c r="F168" s="44"/>
      <c r="G168" s="44"/>
      <c r="H168" s="44"/>
      <c r="I168" s="44"/>
      <c r="J168" s="44"/>
      <c r="K168" s="45"/>
      <c r="L168" s="44"/>
    </row>
    <row r="169" spans="1:12" ht="15">
      <c r="A169" s="25"/>
      <c r="B169" s="16"/>
      <c r="C169" s="11"/>
      <c r="D169" s="12" t="s">
        <v>24</v>
      </c>
      <c r="E169" s="43"/>
      <c r="F169" s="44"/>
      <c r="G169" s="44"/>
      <c r="H169" s="44"/>
      <c r="I169" s="44"/>
      <c r="J169" s="44"/>
      <c r="K169" s="45"/>
      <c r="L169" s="44"/>
    </row>
    <row r="170" spans="1:12" ht="15">
      <c r="A170" s="25"/>
      <c r="B170" s="16"/>
      <c r="C170" s="11"/>
      <c r="D170" s="6"/>
      <c r="E170" s="43"/>
      <c r="F170" s="44"/>
      <c r="G170" s="44"/>
      <c r="H170" s="44"/>
      <c r="I170" s="44"/>
      <c r="J170" s="44"/>
      <c r="K170" s="45"/>
      <c r="L170" s="44"/>
    </row>
    <row r="171" spans="1:12" ht="15">
      <c r="A171" s="25"/>
      <c r="B171" s="16"/>
      <c r="C171" s="11"/>
      <c r="D171" s="6"/>
      <c r="E171" s="43"/>
      <c r="F171" s="44"/>
      <c r="G171" s="44"/>
      <c r="H171" s="44"/>
      <c r="I171" s="44"/>
      <c r="J171" s="44"/>
      <c r="K171" s="45"/>
      <c r="L171" s="44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1563</v>
      </c>
      <c r="G173" s="34">
        <f t="shared" ref="G173" si="107">G139+G143+G153+G158+G165+G172</f>
        <v>71</v>
      </c>
      <c r="H173" s="34">
        <f t="shared" ref="H173" si="108">H139+H143+H153+H158+H165+H172</f>
        <v>53</v>
      </c>
      <c r="I173" s="34">
        <f t="shared" ref="I173" si="109">I139+I143+I153+I158+I165+I172</f>
        <v>340</v>
      </c>
      <c r="J173" s="34">
        <f t="shared" ref="J173" si="110">J139+J143+J153+J158+J165+J172</f>
        <v>2120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9" t="s">
        <v>73</v>
      </c>
      <c r="F174" s="50">
        <v>210</v>
      </c>
      <c r="G174" s="50">
        <v>31</v>
      </c>
      <c r="H174" s="50">
        <v>19</v>
      </c>
      <c r="I174" s="50">
        <v>15</v>
      </c>
      <c r="J174" s="50">
        <v>348</v>
      </c>
      <c r="K174" s="51">
        <v>151</v>
      </c>
      <c r="L174" s="42">
        <v>62.1</v>
      </c>
    </row>
    <row r="175" spans="1:12" ht="15">
      <c r="A175" s="25"/>
      <c r="B175" s="16"/>
      <c r="C175" s="11"/>
      <c r="D175" s="6"/>
      <c r="E175" s="52"/>
      <c r="F175" s="53"/>
      <c r="G175" s="53"/>
      <c r="H175" s="53"/>
      <c r="I175" s="53"/>
      <c r="J175" s="53"/>
      <c r="K175" s="54"/>
      <c r="L175" s="44"/>
    </row>
    <row r="176" spans="1:12" ht="15">
      <c r="A176" s="25"/>
      <c r="B176" s="16"/>
      <c r="C176" s="11"/>
      <c r="D176" s="7" t="s">
        <v>22</v>
      </c>
      <c r="E176" s="52" t="s">
        <v>74</v>
      </c>
      <c r="F176" s="53">
        <v>200</v>
      </c>
      <c r="G176" s="53">
        <v>3</v>
      </c>
      <c r="H176" s="53">
        <v>3</v>
      </c>
      <c r="I176" s="53">
        <v>6</v>
      </c>
      <c r="J176" s="53">
        <v>61</v>
      </c>
      <c r="K176" s="54">
        <v>297</v>
      </c>
      <c r="L176" s="44">
        <v>5.68</v>
      </c>
    </row>
    <row r="177" spans="1:12" ht="15">
      <c r="A177" s="25"/>
      <c r="B177" s="16"/>
      <c r="C177" s="11"/>
      <c r="D177" s="7" t="s">
        <v>23</v>
      </c>
      <c r="E177" s="52" t="s">
        <v>49</v>
      </c>
      <c r="F177" s="53">
        <v>90</v>
      </c>
      <c r="G177" s="53">
        <v>6</v>
      </c>
      <c r="H177" s="53">
        <v>10</v>
      </c>
      <c r="I177" s="53">
        <v>40</v>
      </c>
      <c r="J177" s="53">
        <v>273</v>
      </c>
      <c r="K177" s="54">
        <v>367</v>
      </c>
      <c r="L177" s="44">
        <v>12.66</v>
      </c>
    </row>
    <row r="178" spans="1:12" ht="15">
      <c r="A178" s="25"/>
      <c r="B178" s="16"/>
      <c r="C178" s="11"/>
      <c r="D178" s="7" t="s">
        <v>24</v>
      </c>
      <c r="E178" s="43"/>
      <c r="F178" s="44"/>
      <c r="G178" s="44"/>
      <c r="H178" s="44"/>
      <c r="I178" s="44"/>
      <c r="J178" s="44"/>
      <c r="K178" s="45"/>
      <c r="L178" s="44"/>
    </row>
    <row r="179" spans="1:12" ht="15">
      <c r="A179" s="25"/>
      <c r="B179" s="16"/>
      <c r="C179" s="11"/>
      <c r="D179" s="6"/>
      <c r="E179" s="43"/>
      <c r="F179" s="44"/>
      <c r="G179" s="44"/>
      <c r="H179" s="44"/>
      <c r="I179" s="44"/>
      <c r="J179" s="44"/>
      <c r="K179" s="45"/>
      <c r="L179" s="44"/>
    </row>
    <row r="180" spans="1:12" ht="15">
      <c r="A180" s="25"/>
      <c r="B180" s="16"/>
      <c r="C180" s="11"/>
      <c r="D180" s="6"/>
      <c r="E180" s="43"/>
      <c r="F180" s="44"/>
      <c r="G180" s="44"/>
      <c r="H180" s="44"/>
      <c r="I180" s="44"/>
      <c r="J180" s="44"/>
      <c r="K180" s="45"/>
      <c r="L180" s="44"/>
    </row>
    <row r="181" spans="1:12" ht="15.75" thickBot="1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40</v>
      </c>
      <c r="H181" s="21">
        <f t="shared" ref="H181" si="113">SUM(H174:H180)</f>
        <v>32</v>
      </c>
      <c r="I181" s="21">
        <f t="shared" ref="I181" si="114">SUM(I174:I180)</f>
        <v>61</v>
      </c>
      <c r="J181" s="21">
        <f t="shared" ref="J181" si="115">SUM(J174:J180)</f>
        <v>682</v>
      </c>
      <c r="K181" s="27"/>
      <c r="L181" s="21">
        <f t="shared" si="81"/>
        <v>80.44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7" t="s">
        <v>50</v>
      </c>
      <c r="F182" s="53">
        <v>200</v>
      </c>
      <c r="G182" s="53"/>
      <c r="H182" s="53"/>
      <c r="I182" s="53">
        <v>21</v>
      </c>
      <c r="J182" s="53">
        <v>89</v>
      </c>
      <c r="K182" s="54">
        <v>372</v>
      </c>
      <c r="L182" s="58">
        <v>22.02</v>
      </c>
    </row>
    <row r="183" spans="1:12" ht="15">
      <c r="A183" s="25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">
      <c r="A184" s="25"/>
      <c r="B184" s="16"/>
      <c r="C184" s="11"/>
      <c r="D184" s="6"/>
      <c r="E184" s="43"/>
      <c r="F184" s="44"/>
      <c r="G184" s="44"/>
      <c r="H184" s="44"/>
      <c r="I184" s="44"/>
      <c r="J184" s="44"/>
      <c r="K184" s="45"/>
      <c r="L184" s="44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21</v>
      </c>
      <c r="J185" s="21">
        <f t="shared" ref="J185" si="119">SUM(J182:J184)</f>
        <v>89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2" t="s">
        <v>51</v>
      </c>
      <c r="F186" s="53">
        <v>60</v>
      </c>
      <c r="G186" s="53">
        <v>1</v>
      </c>
      <c r="H186" s="53"/>
      <c r="I186" s="53">
        <v>4</v>
      </c>
      <c r="J186" s="53">
        <v>20</v>
      </c>
      <c r="K186" s="54">
        <v>23</v>
      </c>
      <c r="L186" s="44">
        <v>3.38</v>
      </c>
    </row>
    <row r="187" spans="1:12" ht="15">
      <c r="A187" s="25"/>
      <c r="B187" s="16"/>
      <c r="C187" s="11"/>
      <c r="D187" s="7" t="s">
        <v>28</v>
      </c>
      <c r="E187" s="52" t="s">
        <v>75</v>
      </c>
      <c r="F187" s="53">
        <v>250</v>
      </c>
      <c r="G187" s="53">
        <v>4</v>
      </c>
      <c r="H187" s="53">
        <v>2</v>
      </c>
      <c r="I187" s="53">
        <v>18</v>
      </c>
      <c r="J187" s="53">
        <v>102</v>
      </c>
      <c r="K187" s="54">
        <v>43</v>
      </c>
      <c r="L187" s="44">
        <v>8.52</v>
      </c>
    </row>
    <row r="188" spans="1:12" ht="15">
      <c r="A188" s="25"/>
      <c r="B188" s="16"/>
      <c r="C188" s="11"/>
      <c r="D188" s="7" t="s">
        <v>29</v>
      </c>
      <c r="E188" s="52" t="s">
        <v>76</v>
      </c>
      <c r="F188" s="53">
        <v>250</v>
      </c>
      <c r="G188" s="53">
        <v>19</v>
      </c>
      <c r="H188" s="53">
        <v>10</v>
      </c>
      <c r="I188" s="53">
        <v>30</v>
      </c>
      <c r="J188" s="53">
        <v>287</v>
      </c>
      <c r="K188" s="54">
        <v>30</v>
      </c>
      <c r="L188" s="44">
        <v>46.76</v>
      </c>
    </row>
    <row r="189" spans="1:12" ht="15">
      <c r="A189" s="25"/>
      <c r="B189" s="16"/>
      <c r="C189" s="11"/>
      <c r="D189" s="7" t="s">
        <v>30</v>
      </c>
      <c r="E189" s="52"/>
      <c r="F189" s="53"/>
      <c r="G189" s="53"/>
      <c r="H189" s="53"/>
      <c r="I189" s="53"/>
      <c r="J189" s="53"/>
      <c r="K189" s="54"/>
      <c r="L189" s="44"/>
    </row>
    <row r="190" spans="1:12" ht="15">
      <c r="A190" s="25"/>
      <c r="B190" s="16"/>
      <c r="C190" s="11"/>
      <c r="D190" s="7" t="s">
        <v>31</v>
      </c>
      <c r="E190" s="52" t="s">
        <v>77</v>
      </c>
      <c r="F190" s="53">
        <v>200</v>
      </c>
      <c r="G190" s="53"/>
      <c r="H190" s="53"/>
      <c r="I190" s="53">
        <v>12</v>
      </c>
      <c r="J190" s="53">
        <v>50</v>
      </c>
      <c r="K190" s="54">
        <v>280</v>
      </c>
      <c r="L190" s="44">
        <v>2.0299999999999998</v>
      </c>
    </row>
    <row r="191" spans="1:12" ht="15">
      <c r="A191" s="25"/>
      <c r="B191" s="16"/>
      <c r="C191" s="11"/>
      <c r="D191" s="7" t="s">
        <v>32</v>
      </c>
      <c r="E191" s="52" t="s">
        <v>23</v>
      </c>
      <c r="F191" s="53">
        <v>50</v>
      </c>
      <c r="G191" s="53">
        <v>4</v>
      </c>
      <c r="H191" s="53">
        <v>1</v>
      </c>
      <c r="I191" s="53">
        <v>24</v>
      </c>
      <c r="J191" s="53">
        <v>117</v>
      </c>
      <c r="K191" s="54">
        <v>377</v>
      </c>
      <c r="L191" s="44">
        <v>3.5</v>
      </c>
    </row>
    <row r="192" spans="1:12" ht="15">
      <c r="A192" s="25"/>
      <c r="B192" s="16"/>
      <c r="C192" s="11"/>
      <c r="D192" s="7" t="s">
        <v>33</v>
      </c>
      <c r="E192" s="52" t="s">
        <v>56</v>
      </c>
      <c r="F192" s="53">
        <v>50</v>
      </c>
      <c r="G192" s="53">
        <v>3</v>
      </c>
      <c r="H192" s="53">
        <v>1</v>
      </c>
      <c r="I192" s="53">
        <v>25</v>
      </c>
      <c r="J192" s="53">
        <v>115</v>
      </c>
      <c r="K192" s="54">
        <v>377</v>
      </c>
      <c r="L192" s="44">
        <v>3.05</v>
      </c>
    </row>
    <row r="193" spans="1:12" ht="15">
      <c r="A193" s="25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>
      <c r="A194" s="25"/>
      <c r="B194" s="16"/>
      <c r="C194" s="11"/>
      <c r="D194" s="6"/>
      <c r="E194" s="43"/>
      <c r="F194" s="44"/>
      <c r="G194" s="44"/>
      <c r="H194" s="44"/>
      <c r="I194" s="44"/>
      <c r="J194" s="44"/>
      <c r="K194" s="45"/>
      <c r="L194" s="44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860</v>
      </c>
      <c r="G195" s="21">
        <f t="shared" ref="G195" si="121">SUM(G186:G194)</f>
        <v>31</v>
      </c>
      <c r="H195" s="21">
        <f t="shared" ref="H195" si="122">SUM(H186:H194)</f>
        <v>14</v>
      </c>
      <c r="I195" s="21">
        <f t="shared" ref="I195" si="123">SUM(I186:I194)</f>
        <v>113</v>
      </c>
      <c r="J195" s="21">
        <f t="shared" ref="J195" si="124">SUM(J186:J194)</f>
        <v>691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3"/>
      <c r="F196" s="44"/>
      <c r="G196" s="44"/>
      <c r="H196" s="44"/>
      <c r="I196" s="44"/>
      <c r="J196" s="44"/>
      <c r="K196" s="45"/>
      <c r="L196" s="44"/>
    </row>
    <row r="197" spans="1:12" ht="15">
      <c r="A197" s="25"/>
      <c r="B197" s="16"/>
      <c r="C197" s="11"/>
      <c r="D197" s="12" t="s">
        <v>31</v>
      </c>
      <c r="E197" s="43"/>
      <c r="F197" s="44"/>
      <c r="G197" s="44"/>
      <c r="H197" s="44"/>
      <c r="I197" s="44"/>
      <c r="J197" s="44"/>
      <c r="K197" s="45"/>
      <c r="L197" s="44"/>
    </row>
    <row r="198" spans="1:12" ht="15">
      <c r="A198" s="25"/>
      <c r="B198" s="16"/>
      <c r="C198" s="11"/>
      <c r="D198" s="6"/>
      <c r="E198" s="43"/>
      <c r="F198" s="44"/>
      <c r="G198" s="44"/>
      <c r="H198" s="44"/>
      <c r="I198" s="44"/>
      <c r="J198" s="44"/>
      <c r="K198" s="45"/>
      <c r="L198" s="44"/>
    </row>
    <row r="199" spans="1:12" ht="15">
      <c r="A199" s="25"/>
      <c r="B199" s="16"/>
      <c r="C199" s="11"/>
      <c r="D199" s="6"/>
      <c r="E199" s="43"/>
      <c r="F199" s="44"/>
      <c r="G199" s="44"/>
      <c r="H199" s="44"/>
      <c r="I199" s="44"/>
      <c r="J199" s="44"/>
      <c r="K199" s="45"/>
      <c r="L199" s="44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3"/>
      <c r="F201" s="44"/>
      <c r="G201" s="44"/>
      <c r="H201" s="44"/>
      <c r="I201" s="44"/>
      <c r="J201" s="44"/>
      <c r="K201" s="45"/>
      <c r="L201" s="44"/>
    </row>
    <row r="202" spans="1:12" ht="15">
      <c r="A202" s="25"/>
      <c r="B202" s="16"/>
      <c r="C202" s="11"/>
      <c r="D202" s="7" t="s">
        <v>30</v>
      </c>
      <c r="E202" s="43"/>
      <c r="F202" s="44"/>
      <c r="G202" s="44"/>
      <c r="H202" s="44"/>
      <c r="I202" s="44"/>
      <c r="J202" s="44"/>
      <c r="K202" s="45"/>
      <c r="L202" s="44"/>
    </row>
    <row r="203" spans="1:12" ht="15">
      <c r="A203" s="25"/>
      <c r="B203" s="16"/>
      <c r="C203" s="11"/>
      <c r="D203" s="7" t="s">
        <v>31</v>
      </c>
      <c r="E203" s="43"/>
      <c r="F203" s="44"/>
      <c r="G203" s="44"/>
      <c r="H203" s="44"/>
      <c r="I203" s="44"/>
      <c r="J203" s="44"/>
      <c r="K203" s="45"/>
      <c r="L203" s="44"/>
    </row>
    <row r="204" spans="1:12" ht="15">
      <c r="A204" s="25"/>
      <c r="B204" s="16"/>
      <c r="C204" s="11"/>
      <c r="D204" s="7" t="s">
        <v>23</v>
      </c>
      <c r="E204" s="43"/>
      <c r="F204" s="44"/>
      <c r="G204" s="44"/>
      <c r="H204" s="44"/>
      <c r="I204" s="44"/>
      <c r="J204" s="44"/>
      <c r="K204" s="45"/>
      <c r="L204" s="44"/>
    </row>
    <row r="205" spans="1:12" ht="15">
      <c r="A205" s="25"/>
      <c r="B205" s="16"/>
      <c r="C205" s="11"/>
      <c r="D205" s="6"/>
      <c r="E205" s="43"/>
      <c r="F205" s="44"/>
      <c r="G205" s="44"/>
      <c r="H205" s="44"/>
      <c r="I205" s="44"/>
      <c r="J205" s="44"/>
      <c r="K205" s="45"/>
      <c r="L205" s="44"/>
    </row>
    <row r="206" spans="1:12" ht="15">
      <c r="A206" s="25"/>
      <c r="B206" s="16"/>
      <c r="C206" s="11"/>
      <c r="D206" s="6"/>
      <c r="E206" s="43"/>
      <c r="F206" s="44"/>
      <c r="G206" s="44"/>
      <c r="H206" s="44"/>
      <c r="I206" s="44"/>
      <c r="J206" s="44"/>
      <c r="K206" s="45"/>
      <c r="L206" s="44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3"/>
      <c r="F208" s="44"/>
      <c r="G208" s="44"/>
      <c r="H208" s="44"/>
      <c r="I208" s="44"/>
      <c r="J208" s="44"/>
      <c r="K208" s="45"/>
      <c r="L208" s="44"/>
    </row>
    <row r="209" spans="1:12" ht="15">
      <c r="A209" s="25"/>
      <c r="B209" s="16"/>
      <c r="C209" s="11"/>
      <c r="D209" s="12" t="s">
        <v>35</v>
      </c>
      <c r="E209" s="43"/>
      <c r="F209" s="44"/>
      <c r="G209" s="44"/>
      <c r="H209" s="44"/>
      <c r="I209" s="44"/>
      <c r="J209" s="44"/>
      <c r="K209" s="45"/>
      <c r="L209" s="44"/>
    </row>
    <row r="210" spans="1:12" ht="15">
      <c r="A210" s="25"/>
      <c r="B210" s="16"/>
      <c r="C210" s="11"/>
      <c r="D210" s="12" t="s">
        <v>31</v>
      </c>
      <c r="E210" s="43"/>
      <c r="F210" s="44"/>
      <c r="G210" s="44"/>
      <c r="H210" s="44"/>
      <c r="I210" s="44"/>
      <c r="J210" s="44"/>
      <c r="K210" s="45"/>
      <c r="L210" s="44"/>
    </row>
    <row r="211" spans="1:12" ht="15">
      <c r="A211" s="25"/>
      <c r="B211" s="16"/>
      <c r="C211" s="11"/>
      <c r="D211" s="12" t="s">
        <v>24</v>
      </c>
      <c r="E211" s="43"/>
      <c r="F211" s="44"/>
      <c r="G211" s="44"/>
      <c r="H211" s="44"/>
      <c r="I211" s="44"/>
      <c r="J211" s="44"/>
      <c r="K211" s="45"/>
      <c r="L211" s="44"/>
    </row>
    <row r="212" spans="1:12" ht="15">
      <c r="A212" s="25"/>
      <c r="B212" s="16"/>
      <c r="C212" s="11"/>
      <c r="D212" s="6"/>
      <c r="E212" s="43"/>
      <c r="F212" s="44"/>
      <c r="G212" s="44"/>
      <c r="H212" s="44"/>
      <c r="I212" s="44"/>
      <c r="J212" s="44"/>
      <c r="K212" s="45"/>
      <c r="L212" s="44"/>
    </row>
    <row r="213" spans="1:12" ht="15">
      <c r="A213" s="25"/>
      <c r="B213" s="16"/>
      <c r="C213" s="11"/>
      <c r="D213" s="6"/>
      <c r="E213" s="43"/>
      <c r="F213" s="44"/>
      <c r="G213" s="44"/>
      <c r="H213" s="44"/>
      <c r="I213" s="44"/>
      <c r="J213" s="44"/>
      <c r="K213" s="45"/>
      <c r="L213" s="44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ca="1">SUM(L208:L215)</f>
        <v>0</v>
      </c>
    </row>
    <row r="215" spans="1:12" ht="15.75" customHeight="1" thickBot="1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1560</v>
      </c>
      <c r="G215" s="34">
        <f t="shared" ref="G215" si="140">G181+G185+G195+G200+G207+G214</f>
        <v>71</v>
      </c>
      <c r="H215" s="34">
        <f t="shared" ref="H215" si="141">H181+H185+H195+H200+H207+H214</f>
        <v>46</v>
      </c>
      <c r="I215" s="34">
        <f t="shared" ref="I215" si="142">I181+I185+I195+I200+I207+I214</f>
        <v>195</v>
      </c>
      <c r="J215" s="34">
        <f t="shared" ref="J215" si="143">J181+J185+J195+J200+J207+J214</f>
        <v>1462</v>
      </c>
      <c r="K215" s="35"/>
      <c r="L215" s="34">
        <f t="shared" ref="L215" ca="1" si="144">L181+L185+L195+L200+L207+L214</f>
        <v>0</v>
      </c>
    </row>
    <row r="216" spans="1:12" ht="15">
      <c r="A216" s="22">
        <v>2</v>
      </c>
      <c r="B216" s="23">
        <v>1</v>
      </c>
      <c r="C216" s="24" t="s">
        <v>20</v>
      </c>
      <c r="D216" s="5" t="s">
        <v>21</v>
      </c>
      <c r="E216" s="49" t="s">
        <v>78</v>
      </c>
      <c r="F216" s="50">
        <v>200</v>
      </c>
      <c r="G216" s="50">
        <v>5</v>
      </c>
      <c r="H216" s="50">
        <v>5</v>
      </c>
      <c r="I216" s="50">
        <v>23</v>
      </c>
      <c r="J216" s="50">
        <v>158</v>
      </c>
      <c r="K216" s="51">
        <v>223</v>
      </c>
      <c r="L216" s="42">
        <v>7.98</v>
      </c>
    </row>
    <row r="217" spans="1:12" ht="15">
      <c r="A217" s="25"/>
      <c r="B217" s="16"/>
      <c r="C217" s="11"/>
      <c r="D217" s="6" t="s">
        <v>21</v>
      </c>
      <c r="E217" s="52" t="s">
        <v>79</v>
      </c>
      <c r="F217" s="53">
        <v>40</v>
      </c>
      <c r="G217" s="53">
        <v>5</v>
      </c>
      <c r="H217" s="53">
        <v>4</v>
      </c>
      <c r="I217" s="53"/>
      <c r="J217" s="53">
        <v>55</v>
      </c>
      <c r="K217" s="54">
        <v>139</v>
      </c>
      <c r="L217" s="44">
        <v>4</v>
      </c>
    </row>
    <row r="218" spans="1:12" ht="15">
      <c r="A218" s="25"/>
      <c r="B218" s="16"/>
      <c r="C218" s="11"/>
      <c r="D218" s="7" t="s">
        <v>22</v>
      </c>
      <c r="E218" s="52" t="s">
        <v>80</v>
      </c>
      <c r="F218" s="53">
        <v>200</v>
      </c>
      <c r="G218" s="53"/>
      <c r="H218" s="53"/>
      <c r="I218" s="53">
        <v>2</v>
      </c>
      <c r="J218" s="53">
        <v>7</v>
      </c>
      <c r="K218" s="54">
        <v>299</v>
      </c>
      <c r="L218" s="44">
        <v>1.25</v>
      </c>
    </row>
    <row r="219" spans="1:12" ht="15">
      <c r="A219" s="25"/>
      <c r="B219" s="16"/>
      <c r="C219" s="11"/>
      <c r="D219" s="7" t="s">
        <v>23</v>
      </c>
      <c r="E219" s="52" t="s">
        <v>49</v>
      </c>
      <c r="F219" s="53">
        <v>90</v>
      </c>
      <c r="G219" s="53">
        <v>6</v>
      </c>
      <c r="H219" s="53">
        <v>10</v>
      </c>
      <c r="I219" s="53">
        <v>40</v>
      </c>
      <c r="J219" s="53">
        <v>273</v>
      </c>
      <c r="K219" s="54">
        <v>367</v>
      </c>
      <c r="L219" s="44">
        <v>12.66</v>
      </c>
    </row>
    <row r="220" spans="1:12" ht="15">
      <c r="A220" s="25"/>
      <c r="B220" s="16"/>
      <c r="C220" s="11"/>
      <c r="D220" s="7" t="s">
        <v>24</v>
      </c>
      <c r="E220" s="43"/>
      <c r="F220" s="44"/>
      <c r="G220" s="44"/>
      <c r="H220" s="44"/>
      <c r="I220" s="44"/>
      <c r="J220" s="44"/>
      <c r="K220" s="45"/>
      <c r="L220" s="44"/>
    </row>
    <row r="221" spans="1:12" ht="15">
      <c r="A221" s="25"/>
      <c r="B221" s="16"/>
      <c r="C221" s="11"/>
      <c r="D221" s="6"/>
      <c r="E221" s="43"/>
      <c r="F221" s="44"/>
      <c r="G221" s="44"/>
      <c r="H221" s="44"/>
      <c r="I221" s="44"/>
      <c r="J221" s="44"/>
      <c r="K221" s="45"/>
      <c r="L221" s="44"/>
    </row>
    <row r="222" spans="1:12" ht="15">
      <c r="A222" s="25"/>
      <c r="B222" s="16"/>
      <c r="C222" s="11"/>
      <c r="D222" s="6"/>
      <c r="E222" s="43"/>
      <c r="F222" s="44"/>
      <c r="G222" s="44"/>
      <c r="H222" s="44"/>
      <c r="I222" s="44"/>
      <c r="J222" s="44"/>
      <c r="K222" s="45"/>
      <c r="L222" s="44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530</v>
      </c>
      <c r="G223" s="21">
        <f t="shared" ref="G223" si="145">SUM(G216:G222)</f>
        <v>16</v>
      </c>
      <c r="H223" s="21">
        <f t="shared" ref="H223" si="146">SUM(H216:H222)</f>
        <v>19</v>
      </c>
      <c r="I223" s="21">
        <f t="shared" ref="I223" si="147">SUM(I216:I222)</f>
        <v>65</v>
      </c>
      <c r="J223" s="21">
        <f t="shared" ref="J223" si="148">SUM(J216:J222)</f>
        <v>493</v>
      </c>
      <c r="K223" s="27"/>
      <c r="L223" s="21">
        <f t="shared" ref="L223:L265" si="149">SUM(L216:L222)</f>
        <v>25.89</v>
      </c>
    </row>
    <row r="224" spans="1:12" ht="15">
      <c r="A224" s="28">
        <f>A216</f>
        <v>2</v>
      </c>
      <c r="B224" s="14">
        <f>B216</f>
        <v>1</v>
      </c>
      <c r="C224" s="10" t="s">
        <v>25</v>
      </c>
      <c r="D224" s="12" t="s">
        <v>24</v>
      </c>
      <c r="E224" s="52" t="s">
        <v>50</v>
      </c>
      <c r="F224" s="53">
        <v>200</v>
      </c>
      <c r="G224" s="53"/>
      <c r="H224" s="53"/>
      <c r="I224" s="53">
        <v>21</v>
      </c>
      <c r="J224" s="53">
        <v>89</v>
      </c>
      <c r="K224" s="54">
        <v>372</v>
      </c>
      <c r="L224" s="44">
        <v>22.02</v>
      </c>
    </row>
    <row r="225" spans="1:12" ht="15">
      <c r="A225" s="25"/>
      <c r="B225" s="16"/>
      <c r="C225" s="11"/>
      <c r="D225" s="6"/>
      <c r="E225" s="43"/>
      <c r="F225" s="44"/>
      <c r="G225" s="44"/>
      <c r="H225" s="44"/>
      <c r="I225" s="44"/>
      <c r="J225" s="44"/>
      <c r="K225" s="45"/>
      <c r="L225" s="44"/>
    </row>
    <row r="226" spans="1:12" ht="15">
      <c r="A226" s="25"/>
      <c r="B226" s="16"/>
      <c r="C226" s="11"/>
      <c r="D226" s="6"/>
      <c r="E226" s="43"/>
      <c r="F226" s="44"/>
      <c r="G226" s="44"/>
      <c r="H226" s="44"/>
      <c r="I226" s="44"/>
      <c r="J226" s="44"/>
      <c r="K226" s="45"/>
      <c r="L226" s="44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200</v>
      </c>
      <c r="G227" s="21">
        <f t="shared" ref="G227" si="150">SUM(G224:G226)</f>
        <v>0</v>
      </c>
      <c r="H227" s="21">
        <f t="shared" ref="H227" si="151">SUM(H224:H226)</f>
        <v>0</v>
      </c>
      <c r="I227" s="21">
        <f t="shared" ref="I227" si="152">SUM(I224:I226)</f>
        <v>21</v>
      </c>
      <c r="J227" s="21">
        <f t="shared" ref="J227" si="153">SUM(J224:J226)</f>
        <v>89</v>
      </c>
      <c r="K227" s="27"/>
      <c r="L227" s="21">
        <f t="shared" ref="L227" ca="1" si="154">SUM(L224:L232)</f>
        <v>0</v>
      </c>
    </row>
    <row r="228" spans="1:12" ht="15">
      <c r="A228" s="28">
        <f>A216</f>
        <v>2</v>
      </c>
      <c r="B228" s="14">
        <f>B216</f>
        <v>1</v>
      </c>
      <c r="C228" s="10" t="s">
        <v>26</v>
      </c>
      <c r="D228" s="7" t="s">
        <v>27</v>
      </c>
      <c r="E228" s="52" t="s">
        <v>81</v>
      </c>
      <c r="F228" s="53">
        <v>60</v>
      </c>
      <c r="G228" s="53">
        <v>1</v>
      </c>
      <c r="H228" s="53"/>
      <c r="I228" s="53">
        <v>5</v>
      </c>
      <c r="J228" s="53">
        <v>25</v>
      </c>
      <c r="K228" s="54">
        <v>96</v>
      </c>
      <c r="L228" s="44">
        <v>2.62</v>
      </c>
    </row>
    <row r="229" spans="1:12" ht="15">
      <c r="A229" s="25"/>
      <c r="B229" s="16"/>
      <c r="C229" s="11"/>
      <c r="D229" s="7" t="s">
        <v>28</v>
      </c>
      <c r="E229" s="52" t="s">
        <v>82</v>
      </c>
      <c r="F229" s="53">
        <v>250</v>
      </c>
      <c r="G229" s="53">
        <v>4</v>
      </c>
      <c r="H229" s="53">
        <v>8</v>
      </c>
      <c r="I229" s="53">
        <v>27</v>
      </c>
      <c r="J229" s="53">
        <v>198</v>
      </c>
      <c r="K229" s="54">
        <v>42</v>
      </c>
      <c r="L229" s="44">
        <v>9.67</v>
      </c>
    </row>
    <row r="230" spans="1:12" ht="15">
      <c r="A230" s="25"/>
      <c r="B230" s="16"/>
      <c r="C230" s="11"/>
      <c r="D230" s="7" t="s">
        <v>29</v>
      </c>
      <c r="E230" s="52" t="s">
        <v>83</v>
      </c>
      <c r="F230" s="53">
        <v>100</v>
      </c>
      <c r="G230" s="53">
        <v>23</v>
      </c>
      <c r="H230" s="53">
        <v>25</v>
      </c>
      <c r="I230" s="53">
        <v>5</v>
      </c>
      <c r="J230" s="53">
        <v>334</v>
      </c>
      <c r="K230" s="54">
        <v>191</v>
      </c>
      <c r="L230" s="44">
        <v>58.8</v>
      </c>
    </row>
    <row r="231" spans="1:12" ht="15">
      <c r="A231" s="25"/>
      <c r="B231" s="16"/>
      <c r="C231" s="11"/>
      <c r="D231" s="7" t="s">
        <v>30</v>
      </c>
      <c r="E231" s="52" t="s">
        <v>84</v>
      </c>
      <c r="F231" s="53">
        <v>150</v>
      </c>
      <c r="G231" s="53">
        <v>6</v>
      </c>
      <c r="H231" s="53">
        <v>5</v>
      </c>
      <c r="I231" s="53">
        <v>29</v>
      </c>
      <c r="J231" s="53">
        <v>187</v>
      </c>
      <c r="K231" s="54">
        <v>219</v>
      </c>
      <c r="L231" s="44">
        <v>5.35</v>
      </c>
    </row>
    <row r="232" spans="1:12" ht="15">
      <c r="A232" s="25"/>
      <c r="B232" s="16"/>
      <c r="C232" s="11"/>
      <c r="D232" s="7" t="s">
        <v>31</v>
      </c>
      <c r="E232" s="52" t="s">
        <v>55</v>
      </c>
      <c r="F232" s="53">
        <v>200</v>
      </c>
      <c r="G232" s="53"/>
      <c r="H232" s="53"/>
      <c r="I232" s="53">
        <v>12</v>
      </c>
      <c r="J232" s="53">
        <v>50</v>
      </c>
      <c r="K232" s="54">
        <v>280</v>
      </c>
      <c r="L232" s="44">
        <v>2.46</v>
      </c>
    </row>
    <row r="233" spans="1:12" ht="15">
      <c r="A233" s="25"/>
      <c r="B233" s="16"/>
      <c r="C233" s="11"/>
      <c r="D233" s="7" t="s">
        <v>32</v>
      </c>
      <c r="E233" s="52" t="s">
        <v>23</v>
      </c>
      <c r="F233" s="53">
        <v>50</v>
      </c>
      <c r="G233" s="53">
        <v>4</v>
      </c>
      <c r="H233" s="53">
        <v>1</v>
      </c>
      <c r="I233" s="53">
        <v>24</v>
      </c>
      <c r="J233" s="53">
        <v>117</v>
      </c>
      <c r="K233" s="54">
        <v>377</v>
      </c>
      <c r="L233" s="44">
        <v>3.5</v>
      </c>
    </row>
    <row r="234" spans="1:12" ht="15">
      <c r="A234" s="25"/>
      <c r="B234" s="16"/>
      <c r="C234" s="11"/>
      <c r="D234" s="7" t="s">
        <v>33</v>
      </c>
      <c r="E234" s="52" t="s">
        <v>56</v>
      </c>
      <c r="F234" s="53">
        <v>50</v>
      </c>
      <c r="G234" s="53">
        <v>3</v>
      </c>
      <c r="H234" s="53">
        <v>1</v>
      </c>
      <c r="I234" s="53">
        <v>25</v>
      </c>
      <c r="J234" s="53">
        <v>115</v>
      </c>
      <c r="K234" s="54">
        <v>377</v>
      </c>
      <c r="L234" s="44">
        <v>3.05</v>
      </c>
    </row>
    <row r="235" spans="1:12" ht="15">
      <c r="A235" s="25"/>
      <c r="B235" s="16"/>
      <c r="C235" s="11"/>
      <c r="D235" s="6"/>
      <c r="E235" s="43"/>
      <c r="F235" s="44"/>
      <c r="G235" s="44"/>
      <c r="H235" s="44"/>
      <c r="I235" s="44"/>
      <c r="J235" s="44"/>
      <c r="K235" s="45"/>
      <c r="L235" s="44"/>
    </row>
    <row r="236" spans="1:12" ht="15">
      <c r="A236" s="25"/>
      <c r="B236" s="16"/>
      <c r="C236" s="11"/>
      <c r="D236" s="6"/>
      <c r="E236" s="43"/>
      <c r="F236" s="44"/>
      <c r="G236" s="44"/>
      <c r="H236" s="44"/>
      <c r="I236" s="44"/>
      <c r="J236" s="44"/>
      <c r="K236" s="45"/>
      <c r="L236" s="44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860</v>
      </c>
      <c r="G237" s="21">
        <f t="shared" ref="G237" si="155">SUM(G228:G236)</f>
        <v>41</v>
      </c>
      <c r="H237" s="21">
        <f t="shared" ref="H237" si="156">SUM(H228:H236)</f>
        <v>40</v>
      </c>
      <c r="I237" s="21">
        <f t="shared" ref="I237" si="157">SUM(I228:I236)</f>
        <v>127</v>
      </c>
      <c r="J237" s="21">
        <f t="shared" ref="J237" si="158">SUM(J228:J236)</f>
        <v>1026</v>
      </c>
      <c r="K237" s="27"/>
      <c r="L237" s="21">
        <f t="shared" ref="L237" ca="1" si="159">SUM(L234:L242)</f>
        <v>0</v>
      </c>
    </row>
    <row r="238" spans="1:12" ht="15">
      <c r="A238" s="28">
        <f>A216</f>
        <v>2</v>
      </c>
      <c r="B238" s="14">
        <f>B216</f>
        <v>1</v>
      </c>
      <c r="C238" s="10" t="s">
        <v>34</v>
      </c>
      <c r="D238" s="12" t="s">
        <v>35</v>
      </c>
      <c r="E238" s="43"/>
      <c r="F238" s="44"/>
      <c r="G238" s="44"/>
      <c r="H238" s="44"/>
      <c r="I238" s="44"/>
      <c r="J238" s="44"/>
      <c r="K238" s="45"/>
      <c r="L238" s="44"/>
    </row>
    <row r="239" spans="1:12" ht="15">
      <c r="A239" s="25"/>
      <c r="B239" s="16"/>
      <c r="C239" s="11"/>
      <c r="D239" s="12" t="s">
        <v>31</v>
      </c>
      <c r="E239" s="43"/>
      <c r="F239" s="44"/>
      <c r="G239" s="44"/>
      <c r="H239" s="44"/>
      <c r="I239" s="44"/>
      <c r="J239" s="44"/>
      <c r="K239" s="45"/>
      <c r="L239" s="44"/>
    </row>
    <row r="240" spans="1:12" ht="15">
      <c r="A240" s="25"/>
      <c r="B240" s="16"/>
      <c r="C240" s="11"/>
      <c r="D240" s="6"/>
      <c r="E240" s="43"/>
      <c r="F240" s="44"/>
      <c r="G240" s="44"/>
      <c r="H240" s="44"/>
      <c r="I240" s="44"/>
      <c r="J240" s="44"/>
      <c r="K240" s="45"/>
      <c r="L240" s="44"/>
    </row>
    <row r="241" spans="1:12" ht="15">
      <c r="A241" s="25"/>
      <c r="B241" s="16"/>
      <c r="C241" s="11"/>
      <c r="D241" s="6"/>
      <c r="E241" s="43"/>
      <c r="F241" s="44"/>
      <c r="G241" s="44"/>
      <c r="H241" s="44"/>
      <c r="I241" s="44"/>
      <c r="J241" s="44"/>
      <c r="K241" s="45"/>
      <c r="L241" s="44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0">SUM(G238:G241)</f>
        <v>0</v>
      </c>
      <c r="H242" s="21">
        <f t="shared" ref="H242" si="161">SUM(H238:H241)</f>
        <v>0</v>
      </c>
      <c r="I242" s="21">
        <f t="shared" ref="I242" si="162">SUM(I238:I241)</f>
        <v>0</v>
      </c>
      <c r="J242" s="21">
        <f t="shared" ref="J242" si="163">SUM(J238:J241)</f>
        <v>0</v>
      </c>
      <c r="K242" s="27"/>
      <c r="L242" s="21">
        <f t="shared" ref="L242" ca="1" si="164">SUM(L235:L241)</f>
        <v>0</v>
      </c>
    </row>
    <row r="243" spans="1:12" ht="15">
      <c r="A243" s="28">
        <f>A216</f>
        <v>2</v>
      </c>
      <c r="B243" s="14">
        <f>B216</f>
        <v>1</v>
      </c>
      <c r="C243" s="10" t="s">
        <v>36</v>
      </c>
      <c r="D243" s="7" t="s">
        <v>21</v>
      </c>
      <c r="E243" s="43"/>
      <c r="F243" s="44"/>
      <c r="G243" s="44"/>
      <c r="H243" s="44"/>
      <c r="I243" s="44"/>
      <c r="J243" s="44"/>
      <c r="K243" s="45"/>
      <c r="L243" s="44"/>
    </row>
    <row r="244" spans="1:12" ht="15">
      <c r="A244" s="25"/>
      <c r="B244" s="16"/>
      <c r="C244" s="11"/>
      <c r="D244" s="7" t="s">
        <v>30</v>
      </c>
      <c r="E244" s="43"/>
      <c r="F244" s="44"/>
      <c r="G244" s="44"/>
      <c r="H244" s="44"/>
      <c r="I244" s="44"/>
      <c r="J244" s="44"/>
      <c r="K244" s="45"/>
      <c r="L244" s="44"/>
    </row>
    <row r="245" spans="1:12" ht="15">
      <c r="A245" s="25"/>
      <c r="B245" s="16"/>
      <c r="C245" s="11"/>
      <c r="D245" s="7" t="s">
        <v>31</v>
      </c>
      <c r="E245" s="43"/>
      <c r="F245" s="44"/>
      <c r="G245" s="44"/>
      <c r="H245" s="44"/>
      <c r="I245" s="44"/>
      <c r="J245" s="44"/>
      <c r="K245" s="45"/>
      <c r="L245" s="44"/>
    </row>
    <row r="246" spans="1:12" ht="15">
      <c r="A246" s="25"/>
      <c r="B246" s="16"/>
      <c r="C246" s="11"/>
      <c r="D246" s="7" t="s">
        <v>23</v>
      </c>
      <c r="E246" s="43"/>
      <c r="F246" s="44"/>
      <c r="G246" s="44"/>
      <c r="H246" s="44"/>
      <c r="I246" s="44"/>
      <c r="J246" s="44"/>
      <c r="K246" s="45"/>
      <c r="L246" s="44"/>
    </row>
    <row r="247" spans="1:12" ht="15">
      <c r="A247" s="25"/>
      <c r="B247" s="16"/>
      <c r="C247" s="11"/>
      <c r="D247" s="6"/>
      <c r="E247" s="43"/>
      <c r="F247" s="44"/>
      <c r="G247" s="44"/>
      <c r="H247" s="44"/>
      <c r="I247" s="44"/>
      <c r="J247" s="44"/>
      <c r="K247" s="45"/>
      <c r="L247" s="44"/>
    </row>
    <row r="248" spans="1:12" ht="15">
      <c r="A248" s="25"/>
      <c r="B248" s="16"/>
      <c r="C248" s="11"/>
      <c r="D248" s="6"/>
      <c r="E248" s="43"/>
      <c r="F248" s="44"/>
      <c r="G248" s="44"/>
      <c r="H248" s="44"/>
      <c r="I248" s="44"/>
      <c r="J248" s="44"/>
      <c r="K248" s="45"/>
      <c r="L248" s="44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5">SUM(G243:G248)</f>
        <v>0</v>
      </c>
      <c r="H249" s="21">
        <f t="shared" ref="H249" si="166">SUM(H243:H248)</f>
        <v>0</v>
      </c>
      <c r="I249" s="21">
        <f t="shared" ref="I249" si="167">SUM(I243:I248)</f>
        <v>0</v>
      </c>
      <c r="J249" s="21">
        <f t="shared" ref="J249" si="168">SUM(J243:J248)</f>
        <v>0</v>
      </c>
      <c r="K249" s="27"/>
      <c r="L249" s="21">
        <f t="shared" ref="L249" ca="1" si="169">SUM(L243:L251)</f>
        <v>0</v>
      </c>
    </row>
    <row r="250" spans="1:12" ht="15">
      <c r="A250" s="28">
        <f>A216</f>
        <v>2</v>
      </c>
      <c r="B250" s="14">
        <f>B216</f>
        <v>1</v>
      </c>
      <c r="C250" s="10" t="s">
        <v>37</v>
      </c>
      <c r="D250" s="12" t="s">
        <v>38</v>
      </c>
      <c r="E250" s="43"/>
      <c r="F250" s="44"/>
      <c r="G250" s="44"/>
      <c r="H250" s="44"/>
      <c r="I250" s="44"/>
      <c r="J250" s="44"/>
      <c r="K250" s="45"/>
      <c r="L250" s="44"/>
    </row>
    <row r="251" spans="1:12" ht="15">
      <c r="A251" s="25"/>
      <c r="B251" s="16"/>
      <c r="C251" s="11"/>
      <c r="D251" s="12" t="s">
        <v>35</v>
      </c>
      <c r="E251" s="43"/>
      <c r="F251" s="44"/>
      <c r="G251" s="44"/>
      <c r="H251" s="44"/>
      <c r="I251" s="44"/>
      <c r="J251" s="44"/>
      <c r="K251" s="45"/>
      <c r="L251" s="44"/>
    </row>
    <row r="252" spans="1:12" ht="15">
      <c r="A252" s="25"/>
      <c r="B252" s="16"/>
      <c r="C252" s="11"/>
      <c r="D252" s="12" t="s">
        <v>31</v>
      </c>
      <c r="E252" s="43"/>
      <c r="F252" s="44"/>
      <c r="G252" s="44"/>
      <c r="H252" s="44"/>
      <c r="I252" s="44"/>
      <c r="J252" s="44"/>
      <c r="K252" s="45"/>
      <c r="L252" s="44"/>
    </row>
    <row r="253" spans="1:12" ht="15">
      <c r="A253" s="25"/>
      <c r="B253" s="16"/>
      <c r="C253" s="11"/>
      <c r="D253" s="12" t="s">
        <v>24</v>
      </c>
      <c r="E253" s="43"/>
      <c r="F253" s="44"/>
      <c r="G253" s="44"/>
      <c r="H253" s="44"/>
      <c r="I253" s="44"/>
      <c r="J253" s="44"/>
      <c r="K253" s="45"/>
      <c r="L253" s="44"/>
    </row>
    <row r="254" spans="1:12" ht="15">
      <c r="A254" s="25"/>
      <c r="B254" s="16"/>
      <c r="C254" s="11"/>
      <c r="D254" s="6"/>
      <c r="E254" s="43"/>
      <c r="F254" s="44"/>
      <c r="G254" s="44"/>
      <c r="H254" s="44"/>
      <c r="I254" s="44"/>
      <c r="J254" s="44"/>
      <c r="K254" s="45"/>
      <c r="L254" s="44"/>
    </row>
    <row r="255" spans="1:12" ht="15">
      <c r="A255" s="25"/>
      <c r="B255" s="16"/>
      <c r="C255" s="11"/>
      <c r="D255" s="6"/>
      <c r="E255" s="43"/>
      <c r="F255" s="44"/>
      <c r="G255" s="44"/>
      <c r="H255" s="44"/>
      <c r="I255" s="44"/>
      <c r="J255" s="44"/>
      <c r="K255" s="45"/>
      <c r="L255" s="44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0">SUM(G250:G255)</f>
        <v>0</v>
      </c>
      <c r="H256" s="21">
        <f t="shared" ref="H256" si="171">SUM(H250:H255)</f>
        <v>0</v>
      </c>
      <c r="I256" s="21">
        <f t="shared" ref="I256" si="172">SUM(I250:I255)</f>
        <v>0</v>
      </c>
      <c r="J256" s="21">
        <f t="shared" ref="J256" si="173">SUM(J250:J255)</f>
        <v>0</v>
      </c>
      <c r="K256" s="27"/>
      <c r="L256" s="21">
        <f t="shared" ref="L256" ca="1" si="174">SUM(L250:L258)</f>
        <v>0</v>
      </c>
    </row>
    <row r="257" spans="1:12" ht="15.75" customHeight="1" thickBot="1">
      <c r="A257" s="31">
        <f>A216</f>
        <v>2</v>
      </c>
      <c r="B257" s="32">
        <f>B216</f>
        <v>1</v>
      </c>
      <c r="C257" s="59" t="s">
        <v>4</v>
      </c>
      <c r="D257" s="60"/>
      <c r="E257" s="33"/>
      <c r="F257" s="34">
        <f>F223+F227+F237+F242+F249+F256</f>
        <v>1590</v>
      </c>
      <c r="G257" s="34">
        <f t="shared" ref="G257" si="175">G223+G227+G237+G242+G249+G256</f>
        <v>57</v>
      </c>
      <c r="H257" s="34">
        <f t="shared" ref="H257" si="176">H223+H227+H237+H242+H249+H256</f>
        <v>59</v>
      </c>
      <c r="I257" s="34">
        <f t="shared" ref="I257" si="177">I223+I227+I237+I242+I249+I256</f>
        <v>213</v>
      </c>
      <c r="J257" s="34">
        <f t="shared" ref="J257" si="178">J223+J227+J237+J242+J249+J256</f>
        <v>1608</v>
      </c>
      <c r="K257" s="35"/>
      <c r="L257" s="34">
        <f t="shared" ref="L257" ca="1" si="179">L223+L227+L237+L242+L249+L256</f>
        <v>0</v>
      </c>
    </row>
    <row r="258" spans="1:12" ht="15">
      <c r="A258" s="15">
        <v>2</v>
      </c>
      <c r="B258" s="16">
        <v>2</v>
      </c>
      <c r="C258" s="24" t="s">
        <v>20</v>
      </c>
      <c r="D258" s="5" t="s">
        <v>21</v>
      </c>
      <c r="E258" s="49" t="s">
        <v>85</v>
      </c>
      <c r="F258" s="50">
        <v>210</v>
      </c>
      <c r="G258" s="50">
        <v>28</v>
      </c>
      <c r="H258" s="50">
        <v>16</v>
      </c>
      <c r="I258" s="50">
        <v>29</v>
      </c>
      <c r="J258" s="50">
        <v>375</v>
      </c>
      <c r="K258" s="51">
        <v>152</v>
      </c>
      <c r="L258" s="42">
        <v>56.17</v>
      </c>
    </row>
    <row r="259" spans="1:12" ht="15">
      <c r="A259" s="15"/>
      <c r="B259" s="16"/>
      <c r="C259" s="11"/>
      <c r="D259" s="6"/>
      <c r="E259" s="52"/>
      <c r="F259" s="53"/>
      <c r="G259" s="53"/>
      <c r="H259" s="53"/>
      <c r="I259" s="53"/>
      <c r="J259" s="53"/>
      <c r="K259" s="54"/>
      <c r="L259" s="44"/>
    </row>
    <row r="260" spans="1:12" ht="15">
      <c r="A260" s="15"/>
      <c r="B260" s="16"/>
      <c r="C260" s="11"/>
      <c r="D260" s="7" t="s">
        <v>22</v>
      </c>
      <c r="E260" s="52" t="s">
        <v>48</v>
      </c>
      <c r="F260" s="53">
        <v>200</v>
      </c>
      <c r="G260" s="53">
        <v>3</v>
      </c>
      <c r="H260" s="53">
        <v>3</v>
      </c>
      <c r="I260" s="53">
        <v>8</v>
      </c>
      <c r="J260" s="53">
        <v>69</v>
      </c>
      <c r="K260" s="54">
        <v>286</v>
      </c>
      <c r="L260" s="44">
        <v>7.62</v>
      </c>
    </row>
    <row r="261" spans="1:12" ht="15">
      <c r="A261" s="15"/>
      <c r="B261" s="16"/>
      <c r="C261" s="11"/>
      <c r="D261" s="7" t="s">
        <v>23</v>
      </c>
      <c r="E261" s="52" t="s">
        <v>49</v>
      </c>
      <c r="F261" s="53">
        <v>90</v>
      </c>
      <c r="G261" s="53">
        <v>6</v>
      </c>
      <c r="H261" s="53">
        <v>10</v>
      </c>
      <c r="I261" s="53">
        <v>40</v>
      </c>
      <c r="J261" s="53">
        <v>273</v>
      </c>
      <c r="K261" s="54">
        <v>367</v>
      </c>
      <c r="L261" s="44">
        <v>12.66</v>
      </c>
    </row>
    <row r="262" spans="1:12" ht="15">
      <c r="A262" s="15"/>
      <c r="B262" s="16"/>
      <c r="C262" s="11"/>
      <c r="D262" s="7" t="s">
        <v>24</v>
      </c>
      <c r="E262" s="43"/>
      <c r="F262" s="44"/>
      <c r="G262" s="44"/>
      <c r="H262" s="44"/>
      <c r="I262" s="44"/>
      <c r="J262" s="44"/>
      <c r="K262" s="45"/>
      <c r="L262" s="44"/>
    </row>
    <row r="263" spans="1:12" ht="15">
      <c r="A263" s="15"/>
      <c r="B263" s="16"/>
      <c r="C263" s="11"/>
      <c r="D263" s="6"/>
      <c r="E263" s="43"/>
      <c r="F263" s="44"/>
      <c r="G263" s="44"/>
      <c r="H263" s="44"/>
      <c r="I263" s="44"/>
      <c r="J263" s="44"/>
      <c r="K263" s="45"/>
      <c r="L263" s="44"/>
    </row>
    <row r="264" spans="1:12" ht="15">
      <c r="A264" s="15"/>
      <c r="B264" s="16"/>
      <c r="C264" s="11"/>
      <c r="D264" s="6"/>
      <c r="E264" s="43"/>
      <c r="F264" s="44"/>
      <c r="G264" s="44"/>
      <c r="H264" s="44"/>
      <c r="I264" s="44"/>
      <c r="J264" s="44"/>
      <c r="K264" s="45"/>
      <c r="L264" s="44"/>
    </row>
    <row r="265" spans="1:12" ht="15">
      <c r="A265" s="17"/>
      <c r="B265" s="18"/>
      <c r="C265" s="8"/>
      <c r="D265" s="19" t="s">
        <v>39</v>
      </c>
      <c r="E265" s="9"/>
      <c r="F265" s="21">
        <f>SUM(F258:F264)</f>
        <v>500</v>
      </c>
      <c r="G265" s="21">
        <f t="shared" ref="G265" si="180">SUM(G258:G264)</f>
        <v>37</v>
      </c>
      <c r="H265" s="21">
        <f t="shared" ref="H265" si="181">SUM(H258:H264)</f>
        <v>29</v>
      </c>
      <c r="I265" s="21">
        <f t="shared" ref="I265" si="182">SUM(I258:I264)</f>
        <v>77</v>
      </c>
      <c r="J265" s="21">
        <f t="shared" ref="J265" si="183">SUM(J258:J264)</f>
        <v>717</v>
      </c>
      <c r="K265" s="27"/>
      <c r="L265" s="21">
        <f t="shared" si="149"/>
        <v>76.45</v>
      </c>
    </row>
    <row r="266" spans="1:12" ht="15">
      <c r="A266" s="14">
        <f>A258</f>
        <v>2</v>
      </c>
      <c r="B266" s="14">
        <f>B258</f>
        <v>2</v>
      </c>
      <c r="C266" s="10" t="s">
        <v>25</v>
      </c>
      <c r="D266" s="12" t="s">
        <v>24</v>
      </c>
      <c r="E266" s="43"/>
      <c r="F266" s="44"/>
      <c r="G266" s="44"/>
      <c r="H266" s="44"/>
      <c r="I266" s="44"/>
      <c r="J266" s="44"/>
      <c r="K266" s="45"/>
      <c r="L266" s="44"/>
    </row>
    <row r="267" spans="1:12" ht="15">
      <c r="A267" s="15"/>
      <c r="B267" s="16"/>
      <c r="C267" s="11"/>
      <c r="D267" s="6" t="s">
        <v>38</v>
      </c>
      <c r="E267" s="52" t="s">
        <v>86</v>
      </c>
      <c r="F267" s="53">
        <v>200</v>
      </c>
      <c r="G267" s="53">
        <v>6</v>
      </c>
      <c r="H267" s="53">
        <v>5</v>
      </c>
      <c r="I267" s="53">
        <v>8</v>
      </c>
      <c r="J267" s="53">
        <v>97</v>
      </c>
      <c r="K267" s="54">
        <v>63</v>
      </c>
      <c r="L267" s="44">
        <v>17.850000000000001</v>
      </c>
    </row>
    <row r="268" spans="1:12" ht="15">
      <c r="A268" s="15"/>
      <c r="B268" s="16"/>
      <c r="C268" s="11"/>
      <c r="D268" s="6"/>
      <c r="E268" s="43"/>
      <c r="F268" s="44"/>
      <c r="G268" s="44"/>
      <c r="H268" s="44"/>
      <c r="I268" s="44"/>
      <c r="J268" s="44"/>
      <c r="K268" s="45"/>
      <c r="L268" s="44"/>
    </row>
    <row r="269" spans="1:12" ht="15">
      <c r="A269" s="17"/>
      <c r="B269" s="18"/>
      <c r="C269" s="8"/>
      <c r="D269" s="19" t="s">
        <v>39</v>
      </c>
      <c r="E269" s="9"/>
      <c r="F269" s="21">
        <f>SUM(F266:F268)</f>
        <v>200</v>
      </c>
      <c r="G269" s="21">
        <f t="shared" ref="G269" si="184">SUM(G266:G268)</f>
        <v>6</v>
      </c>
      <c r="H269" s="21">
        <f t="shared" ref="H269" si="185">SUM(H266:H268)</f>
        <v>5</v>
      </c>
      <c r="I269" s="21">
        <f t="shared" ref="I269" si="186">SUM(I266:I268)</f>
        <v>8</v>
      </c>
      <c r="J269" s="21">
        <f t="shared" ref="J269" si="187">SUM(J266:J268)</f>
        <v>97</v>
      </c>
      <c r="K269" s="27"/>
      <c r="L269" s="21">
        <f t="shared" ref="L269" ca="1" si="188">SUM(L266:L274)</f>
        <v>0</v>
      </c>
    </row>
    <row r="270" spans="1:12" ht="15">
      <c r="A270" s="14">
        <f>A258</f>
        <v>2</v>
      </c>
      <c r="B270" s="14">
        <f>B258</f>
        <v>2</v>
      </c>
      <c r="C270" s="10" t="s">
        <v>26</v>
      </c>
      <c r="D270" s="7" t="s">
        <v>27</v>
      </c>
      <c r="E270" s="52" t="s">
        <v>51</v>
      </c>
      <c r="F270" s="53">
        <v>60</v>
      </c>
      <c r="G270" s="53">
        <v>1</v>
      </c>
      <c r="H270" s="53"/>
      <c r="I270" s="53">
        <v>7</v>
      </c>
      <c r="J270" s="53">
        <v>34</v>
      </c>
      <c r="K270" s="54">
        <v>23</v>
      </c>
      <c r="L270" s="44">
        <v>4.5</v>
      </c>
    </row>
    <row r="271" spans="1:12" ht="15">
      <c r="A271" s="15"/>
      <c r="B271" s="16"/>
      <c r="C271" s="11"/>
      <c r="D271" s="7" t="s">
        <v>28</v>
      </c>
      <c r="E271" s="52" t="s">
        <v>87</v>
      </c>
      <c r="F271" s="53">
        <v>250</v>
      </c>
      <c r="G271" s="53">
        <v>3</v>
      </c>
      <c r="H271" s="53">
        <v>7</v>
      </c>
      <c r="I271" s="53">
        <v>20</v>
      </c>
      <c r="J271" s="53">
        <v>153</v>
      </c>
      <c r="K271" s="54">
        <v>43</v>
      </c>
      <c r="L271" s="44">
        <v>5.46</v>
      </c>
    </row>
    <row r="272" spans="1:12" ht="15">
      <c r="A272" s="15"/>
      <c r="B272" s="16"/>
      <c r="C272" s="11"/>
      <c r="D272" s="7" t="s">
        <v>29</v>
      </c>
      <c r="E272" s="52" t="s">
        <v>88</v>
      </c>
      <c r="F272" s="53">
        <v>250</v>
      </c>
      <c r="G272" s="53">
        <v>12</v>
      </c>
      <c r="H272" s="53">
        <v>16</v>
      </c>
      <c r="I272" s="53">
        <v>5</v>
      </c>
      <c r="J272" s="53">
        <v>212</v>
      </c>
      <c r="K272" s="54">
        <v>191</v>
      </c>
      <c r="L272" s="44">
        <v>49.04</v>
      </c>
    </row>
    <row r="273" spans="1:12" ht="15">
      <c r="A273" s="15"/>
      <c r="B273" s="16"/>
      <c r="C273" s="11"/>
      <c r="D273" s="7" t="s">
        <v>30</v>
      </c>
      <c r="E273" s="52"/>
      <c r="F273" s="53"/>
      <c r="G273" s="53"/>
      <c r="H273" s="53"/>
      <c r="I273" s="53"/>
      <c r="J273" s="53"/>
      <c r="K273" s="54"/>
      <c r="L273" s="44"/>
    </row>
    <row r="274" spans="1:12" ht="15">
      <c r="A274" s="15"/>
      <c r="B274" s="16"/>
      <c r="C274" s="11"/>
      <c r="D274" s="7" t="s">
        <v>31</v>
      </c>
      <c r="E274" s="52" t="s">
        <v>55</v>
      </c>
      <c r="F274" s="53">
        <v>200</v>
      </c>
      <c r="G274" s="53"/>
      <c r="H274" s="53"/>
      <c r="I274" s="53">
        <v>12</v>
      </c>
      <c r="J274" s="53">
        <v>50</v>
      </c>
      <c r="K274" s="54">
        <v>280</v>
      </c>
      <c r="L274" s="44">
        <v>1.64</v>
      </c>
    </row>
    <row r="275" spans="1:12" ht="15">
      <c r="A275" s="15"/>
      <c r="B275" s="16"/>
      <c r="C275" s="11"/>
      <c r="D275" s="7" t="s">
        <v>32</v>
      </c>
      <c r="E275" s="52" t="s">
        <v>23</v>
      </c>
      <c r="F275" s="53">
        <v>50</v>
      </c>
      <c r="G275" s="53">
        <v>4</v>
      </c>
      <c r="H275" s="53">
        <v>1</v>
      </c>
      <c r="I275" s="53">
        <v>24</v>
      </c>
      <c r="J275" s="53">
        <v>117</v>
      </c>
      <c r="K275" s="54">
        <v>377</v>
      </c>
      <c r="L275" s="44">
        <v>3.5</v>
      </c>
    </row>
    <row r="276" spans="1:12" ht="15">
      <c r="A276" s="15"/>
      <c r="B276" s="16"/>
      <c r="C276" s="11"/>
      <c r="D276" s="7" t="s">
        <v>33</v>
      </c>
      <c r="E276" s="52" t="s">
        <v>56</v>
      </c>
      <c r="F276" s="53">
        <v>50</v>
      </c>
      <c r="G276" s="53">
        <v>3</v>
      </c>
      <c r="H276" s="53">
        <v>1</v>
      </c>
      <c r="I276" s="53">
        <v>25</v>
      </c>
      <c r="J276" s="53">
        <v>115</v>
      </c>
      <c r="K276" s="54">
        <v>377</v>
      </c>
      <c r="L276" s="44">
        <v>3.05</v>
      </c>
    </row>
    <row r="277" spans="1:12" ht="15">
      <c r="A277" s="15"/>
      <c r="B277" s="16"/>
      <c r="C277" s="11"/>
      <c r="D277" s="6"/>
      <c r="E277" s="43"/>
      <c r="F277" s="44"/>
      <c r="G277" s="44"/>
      <c r="H277" s="44"/>
      <c r="I277" s="44"/>
      <c r="J277" s="44"/>
      <c r="K277" s="45"/>
      <c r="L277" s="44"/>
    </row>
    <row r="278" spans="1:12" ht="15">
      <c r="A278" s="15"/>
      <c r="B278" s="16"/>
      <c r="C278" s="11"/>
      <c r="D278" s="6"/>
      <c r="E278" s="43"/>
      <c r="F278" s="44"/>
      <c r="G278" s="44"/>
      <c r="H278" s="44"/>
      <c r="I278" s="44"/>
      <c r="J278" s="44"/>
      <c r="K278" s="45"/>
      <c r="L278" s="44"/>
    </row>
    <row r="279" spans="1:12" ht="15">
      <c r="A279" s="17"/>
      <c r="B279" s="18"/>
      <c r="C279" s="8"/>
      <c r="D279" s="19" t="s">
        <v>39</v>
      </c>
      <c r="E279" s="9"/>
      <c r="F279" s="21">
        <f>SUM(F270:F278)</f>
        <v>860</v>
      </c>
      <c r="G279" s="21">
        <f t="shared" ref="G279" si="189">SUM(G270:G278)</f>
        <v>23</v>
      </c>
      <c r="H279" s="21">
        <f t="shared" ref="H279" si="190">SUM(H270:H278)</f>
        <v>25</v>
      </c>
      <c r="I279" s="21">
        <f t="shared" ref="I279" si="191">SUM(I270:I278)</f>
        <v>93</v>
      </c>
      <c r="J279" s="21">
        <f t="shared" ref="J279" si="192">SUM(J270:J278)</f>
        <v>681</v>
      </c>
      <c r="K279" s="27"/>
      <c r="L279" s="21">
        <f t="shared" ref="L279" ca="1" si="193">SUM(L276:L284)</f>
        <v>0</v>
      </c>
    </row>
    <row r="280" spans="1:12" ht="15">
      <c r="A280" s="14">
        <f>A258</f>
        <v>2</v>
      </c>
      <c r="B280" s="14">
        <f>B258</f>
        <v>2</v>
      </c>
      <c r="C280" s="10" t="s">
        <v>34</v>
      </c>
      <c r="D280" s="12" t="s">
        <v>35</v>
      </c>
      <c r="E280" s="43"/>
      <c r="F280" s="44"/>
      <c r="G280" s="44"/>
      <c r="H280" s="44"/>
      <c r="I280" s="44"/>
      <c r="J280" s="44"/>
      <c r="K280" s="45"/>
      <c r="L280" s="44"/>
    </row>
    <row r="281" spans="1:12" ht="15">
      <c r="A281" s="15"/>
      <c r="B281" s="16"/>
      <c r="C281" s="11"/>
      <c r="D281" s="12" t="s">
        <v>31</v>
      </c>
      <c r="E281" s="43"/>
      <c r="F281" s="44"/>
      <c r="G281" s="44"/>
      <c r="H281" s="44"/>
      <c r="I281" s="44"/>
      <c r="J281" s="44"/>
      <c r="K281" s="45"/>
      <c r="L281" s="44"/>
    </row>
    <row r="282" spans="1:12" ht="15">
      <c r="A282" s="15"/>
      <c r="B282" s="16"/>
      <c r="C282" s="11"/>
      <c r="D282" s="6"/>
      <c r="E282" s="43"/>
      <c r="F282" s="44"/>
      <c r="G282" s="44"/>
      <c r="H282" s="44"/>
      <c r="I282" s="44"/>
      <c r="J282" s="44"/>
      <c r="K282" s="45"/>
      <c r="L282" s="44"/>
    </row>
    <row r="283" spans="1:12" ht="15">
      <c r="A283" s="15"/>
      <c r="B283" s="16"/>
      <c r="C283" s="11"/>
      <c r="D283" s="6"/>
      <c r="E283" s="43"/>
      <c r="F283" s="44"/>
      <c r="G283" s="44"/>
      <c r="H283" s="44"/>
      <c r="I283" s="44"/>
      <c r="J283" s="44"/>
      <c r="K283" s="45"/>
      <c r="L283" s="44"/>
    </row>
    <row r="284" spans="1:12" ht="15">
      <c r="A284" s="17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4">SUM(G280:G283)</f>
        <v>0</v>
      </c>
      <c r="H284" s="21">
        <f t="shared" ref="H284" si="195">SUM(H280:H283)</f>
        <v>0</v>
      </c>
      <c r="I284" s="21">
        <f t="shared" ref="I284" si="196">SUM(I280:I283)</f>
        <v>0</v>
      </c>
      <c r="J284" s="21">
        <f t="shared" ref="J284" si="197">SUM(J280:J283)</f>
        <v>0</v>
      </c>
      <c r="K284" s="27"/>
      <c r="L284" s="21">
        <f t="shared" ref="L284" ca="1" si="198">SUM(L277:L283)</f>
        <v>0</v>
      </c>
    </row>
    <row r="285" spans="1:12" ht="15">
      <c r="A285" s="14">
        <f>A258</f>
        <v>2</v>
      </c>
      <c r="B285" s="14">
        <f>B258</f>
        <v>2</v>
      </c>
      <c r="C285" s="10" t="s">
        <v>36</v>
      </c>
      <c r="D285" s="7" t="s">
        <v>21</v>
      </c>
      <c r="E285" s="43"/>
      <c r="F285" s="44"/>
      <c r="G285" s="44"/>
      <c r="H285" s="44"/>
      <c r="I285" s="44"/>
      <c r="J285" s="44"/>
      <c r="K285" s="45"/>
      <c r="L285" s="44"/>
    </row>
    <row r="286" spans="1:12" ht="15">
      <c r="A286" s="15"/>
      <c r="B286" s="16"/>
      <c r="C286" s="11"/>
      <c r="D286" s="7" t="s">
        <v>30</v>
      </c>
      <c r="E286" s="43"/>
      <c r="F286" s="44"/>
      <c r="G286" s="44"/>
      <c r="H286" s="44"/>
      <c r="I286" s="44"/>
      <c r="J286" s="44"/>
      <c r="K286" s="45"/>
      <c r="L286" s="44"/>
    </row>
    <row r="287" spans="1:12" ht="15">
      <c r="A287" s="15"/>
      <c r="B287" s="16"/>
      <c r="C287" s="11"/>
      <c r="D287" s="7" t="s">
        <v>31</v>
      </c>
      <c r="E287" s="43"/>
      <c r="F287" s="44"/>
      <c r="G287" s="44"/>
      <c r="H287" s="44"/>
      <c r="I287" s="44"/>
      <c r="J287" s="44"/>
      <c r="K287" s="45"/>
      <c r="L287" s="44"/>
    </row>
    <row r="288" spans="1:12" ht="15">
      <c r="A288" s="15"/>
      <c r="B288" s="16"/>
      <c r="C288" s="11"/>
      <c r="D288" s="7" t="s">
        <v>23</v>
      </c>
      <c r="E288" s="43"/>
      <c r="F288" s="44"/>
      <c r="G288" s="44"/>
      <c r="H288" s="44"/>
      <c r="I288" s="44"/>
      <c r="J288" s="44"/>
      <c r="K288" s="45"/>
      <c r="L288" s="44"/>
    </row>
    <row r="289" spans="1:12" ht="15">
      <c r="A289" s="15"/>
      <c r="B289" s="16"/>
      <c r="C289" s="11"/>
      <c r="D289" s="6"/>
      <c r="E289" s="43"/>
      <c r="F289" s="44"/>
      <c r="G289" s="44"/>
      <c r="H289" s="44"/>
      <c r="I289" s="44"/>
      <c r="J289" s="44"/>
      <c r="K289" s="45"/>
      <c r="L289" s="44"/>
    </row>
    <row r="290" spans="1:12" ht="15">
      <c r="A290" s="15"/>
      <c r="B290" s="16"/>
      <c r="C290" s="11"/>
      <c r="D290" s="6"/>
      <c r="E290" s="43"/>
      <c r="F290" s="44"/>
      <c r="G290" s="44"/>
      <c r="H290" s="44"/>
      <c r="I290" s="44"/>
      <c r="J290" s="44"/>
      <c r="K290" s="45"/>
      <c r="L290" s="44"/>
    </row>
    <row r="291" spans="1:12" ht="15">
      <c r="A291" s="17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9">SUM(G285:G290)</f>
        <v>0</v>
      </c>
      <c r="H291" s="21">
        <f t="shared" ref="H291" si="200">SUM(H285:H290)</f>
        <v>0</v>
      </c>
      <c r="I291" s="21">
        <f t="shared" ref="I291" si="201">SUM(I285:I290)</f>
        <v>0</v>
      </c>
      <c r="J291" s="21">
        <f t="shared" ref="J291" si="202">SUM(J285:J290)</f>
        <v>0</v>
      </c>
      <c r="K291" s="27"/>
      <c r="L291" s="21">
        <f t="shared" ref="L291" ca="1" si="203">SUM(L285:L293)</f>
        <v>0</v>
      </c>
    </row>
    <row r="292" spans="1:12" ht="15">
      <c r="A292" s="14">
        <f>A258</f>
        <v>2</v>
      </c>
      <c r="B292" s="14">
        <f>B258</f>
        <v>2</v>
      </c>
      <c r="C292" s="10" t="s">
        <v>37</v>
      </c>
      <c r="D292" s="12" t="s">
        <v>38</v>
      </c>
      <c r="E292" s="43"/>
      <c r="F292" s="44"/>
      <c r="G292" s="44"/>
      <c r="H292" s="44"/>
      <c r="I292" s="44"/>
      <c r="J292" s="44"/>
      <c r="K292" s="45"/>
      <c r="L292" s="44"/>
    </row>
    <row r="293" spans="1:12" ht="15">
      <c r="A293" s="15"/>
      <c r="B293" s="16"/>
      <c r="C293" s="11"/>
      <c r="D293" s="12" t="s">
        <v>35</v>
      </c>
      <c r="E293" s="43"/>
      <c r="F293" s="44"/>
      <c r="G293" s="44"/>
      <c r="H293" s="44"/>
      <c r="I293" s="44"/>
      <c r="J293" s="44"/>
      <c r="K293" s="45"/>
      <c r="L293" s="44"/>
    </row>
    <row r="294" spans="1:12" ht="15">
      <c r="A294" s="15"/>
      <c r="B294" s="16"/>
      <c r="C294" s="11"/>
      <c r="D294" s="12" t="s">
        <v>31</v>
      </c>
      <c r="E294" s="43"/>
      <c r="F294" s="44"/>
      <c r="G294" s="44"/>
      <c r="H294" s="44"/>
      <c r="I294" s="44"/>
      <c r="J294" s="44"/>
      <c r="K294" s="45"/>
      <c r="L294" s="44"/>
    </row>
    <row r="295" spans="1:12" ht="15">
      <c r="A295" s="15"/>
      <c r="B295" s="16"/>
      <c r="C295" s="11"/>
      <c r="D295" s="12" t="s">
        <v>24</v>
      </c>
      <c r="E295" s="43"/>
      <c r="F295" s="44"/>
      <c r="G295" s="44"/>
      <c r="H295" s="44"/>
      <c r="I295" s="44"/>
      <c r="J295" s="44"/>
      <c r="K295" s="45"/>
      <c r="L295" s="44"/>
    </row>
    <row r="296" spans="1:12" ht="15">
      <c r="A296" s="15"/>
      <c r="B296" s="16"/>
      <c r="C296" s="11"/>
      <c r="D296" s="6"/>
      <c r="E296" s="43"/>
      <c r="F296" s="44"/>
      <c r="G296" s="44"/>
      <c r="H296" s="44"/>
      <c r="I296" s="44"/>
      <c r="J296" s="44"/>
      <c r="K296" s="45"/>
      <c r="L296" s="44"/>
    </row>
    <row r="297" spans="1:12" ht="15">
      <c r="A297" s="15"/>
      <c r="B297" s="16"/>
      <c r="C297" s="11"/>
      <c r="D297" s="6"/>
      <c r="E297" s="43"/>
      <c r="F297" s="44"/>
      <c r="G297" s="44"/>
      <c r="H297" s="44"/>
      <c r="I297" s="44"/>
      <c r="J297" s="44"/>
      <c r="K297" s="45"/>
      <c r="L297" s="44"/>
    </row>
    <row r="298" spans="1:12" ht="15">
      <c r="A298" s="17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4">SUM(G292:G297)</f>
        <v>0</v>
      </c>
      <c r="H298" s="21">
        <f t="shared" ref="H298" si="205">SUM(H292:H297)</f>
        <v>0</v>
      </c>
      <c r="I298" s="21">
        <f t="shared" ref="I298" si="206">SUM(I292:I297)</f>
        <v>0</v>
      </c>
      <c r="J298" s="21">
        <f t="shared" ref="J298" si="207">SUM(J292:J297)</f>
        <v>0</v>
      </c>
      <c r="K298" s="27"/>
      <c r="L298" s="21">
        <f t="shared" ref="L298" ca="1" si="208">SUM(L292:L300)</f>
        <v>0</v>
      </c>
    </row>
    <row r="299" spans="1:12" ht="15.75" customHeight="1" thickBot="1">
      <c r="A299" s="36">
        <f>A258</f>
        <v>2</v>
      </c>
      <c r="B299" s="36">
        <f>B258</f>
        <v>2</v>
      </c>
      <c r="C299" s="59" t="s">
        <v>4</v>
      </c>
      <c r="D299" s="60"/>
      <c r="E299" s="33"/>
      <c r="F299" s="34">
        <f>F265+F269+F279+F284+F291+F298</f>
        <v>1560</v>
      </c>
      <c r="G299" s="34">
        <f t="shared" ref="G299" si="209">G265+G269+G279+G284+G291+G298</f>
        <v>66</v>
      </c>
      <c r="H299" s="34">
        <f t="shared" ref="H299" si="210">H265+H269+H279+H284+H291+H298</f>
        <v>59</v>
      </c>
      <c r="I299" s="34">
        <f t="shared" ref="I299" si="211">I265+I269+I279+I284+I291+I298</f>
        <v>178</v>
      </c>
      <c r="J299" s="34">
        <f t="shared" ref="J299" si="212">J265+J269+J279+J284+J291+J298</f>
        <v>1495</v>
      </c>
      <c r="K299" s="35"/>
      <c r="L299" s="34">
        <f t="shared" ref="L299" ca="1" si="213">L265+L269+L279+L284+L291+L298</f>
        <v>0</v>
      </c>
    </row>
    <row r="300" spans="1:12" ht="15">
      <c r="A300" s="22">
        <v>2</v>
      </c>
      <c r="B300" s="23">
        <v>3</v>
      </c>
      <c r="C300" s="24" t="s">
        <v>20</v>
      </c>
      <c r="D300" s="5" t="s">
        <v>21</v>
      </c>
      <c r="E300" s="49" t="s">
        <v>67</v>
      </c>
      <c r="F300" s="50">
        <v>210</v>
      </c>
      <c r="G300" s="50">
        <v>26</v>
      </c>
      <c r="H300" s="50">
        <v>7</v>
      </c>
      <c r="I300" s="50">
        <v>154</v>
      </c>
      <c r="J300" s="50">
        <v>789</v>
      </c>
      <c r="K300" s="51">
        <v>106</v>
      </c>
      <c r="L300" s="42">
        <v>8.2899999999999991</v>
      </c>
    </row>
    <row r="301" spans="1:12" ht="15">
      <c r="A301" s="25"/>
      <c r="B301" s="16"/>
      <c r="C301" s="11"/>
      <c r="D301" s="6"/>
      <c r="E301" s="52"/>
      <c r="F301" s="53"/>
      <c r="G301" s="53"/>
      <c r="H301" s="53"/>
      <c r="I301" s="53"/>
      <c r="J301" s="53"/>
      <c r="K301" s="54"/>
      <c r="L301" s="44"/>
    </row>
    <row r="302" spans="1:12" ht="15">
      <c r="A302" s="25"/>
      <c r="B302" s="16"/>
      <c r="C302" s="11"/>
      <c r="D302" s="7" t="s">
        <v>22</v>
      </c>
      <c r="E302" s="52" t="s">
        <v>62</v>
      </c>
      <c r="F302" s="53">
        <v>200</v>
      </c>
      <c r="G302" s="53">
        <v>3</v>
      </c>
      <c r="H302" s="53">
        <v>3</v>
      </c>
      <c r="I302" s="53">
        <v>8</v>
      </c>
      <c r="J302" s="53">
        <v>71</v>
      </c>
      <c r="K302" s="54">
        <v>270</v>
      </c>
      <c r="L302" s="44">
        <v>8.26</v>
      </c>
    </row>
    <row r="303" spans="1:12" ht="15">
      <c r="A303" s="25"/>
      <c r="B303" s="16"/>
      <c r="C303" s="11"/>
      <c r="D303" s="7" t="s">
        <v>23</v>
      </c>
      <c r="E303" s="52" t="s">
        <v>49</v>
      </c>
      <c r="F303" s="53">
        <v>90</v>
      </c>
      <c r="G303" s="53">
        <v>6</v>
      </c>
      <c r="H303" s="53">
        <v>10</v>
      </c>
      <c r="I303" s="53">
        <v>40</v>
      </c>
      <c r="J303" s="53">
        <v>273</v>
      </c>
      <c r="K303" s="54">
        <v>367</v>
      </c>
      <c r="L303" s="44">
        <v>12.66</v>
      </c>
    </row>
    <row r="304" spans="1:12" ht="15">
      <c r="A304" s="25"/>
      <c r="B304" s="16"/>
      <c r="C304" s="11"/>
      <c r="D304" s="7" t="s">
        <v>24</v>
      </c>
      <c r="E304" s="43"/>
      <c r="F304" s="44"/>
      <c r="G304" s="44"/>
      <c r="H304" s="44"/>
      <c r="I304" s="44"/>
      <c r="J304" s="44"/>
      <c r="K304" s="45"/>
      <c r="L304" s="44"/>
    </row>
    <row r="305" spans="1:12" ht="15">
      <c r="A305" s="25"/>
      <c r="B305" s="16"/>
      <c r="C305" s="11"/>
      <c r="D305" s="6"/>
      <c r="E305" s="43"/>
      <c r="F305" s="44"/>
      <c r="G305" s="44"/>
      <c r="H305" s="44"/>
      <c r="I305" s="44"/>
      <c r="J305" s="44"/>
      <c r="K305" s="45"/>
      <c r="L305" s="44"/>
    </row>
    <row r="306" spans="1:12" ht="15">
      <c r="A306" s="25"/>
      <c r="B306" s="16"/>
      <c r="C306" s="11"/>
      <c r="D306" s="6"/>
      <c r="E306" s="43"/>
      <c r="F306" s="44"/>
      <c r="G306" s="44"/>
      <c r="H306" s="44"/>
      <c r="I306" s="44"/>
      <c r="J306" s="44"/>
      <c r="K306" s="45"/>
      <c r="L306" s="44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14">SUM(G300:G306)</f>
        <v>35</v>
      </c>
      <c r="H307" s="21">
        <f t="shared" ref="H307" si="215">SUM(H300:H306)</f>
        <v>20</v>
      </c>
      <c r="I307" s="21">
        <f t="shared" ref="I307" si="216">SUM(I300:I306)</f>
        <v>202</v>
      </c>
      <c r="J307" s="21">
        <f t="shared" ref="J307" si="217">SUM(J300:J306)</f>
        <v>1133</v>
      </c>
      <c r="K307" s="27"/>
      <c r="L307" s="21">
        <f t="shared" ref="L307:L349" si="218">SUM(L300:L306)</f>
        <v>29.209999999999997</v>
      </c>
    </row>
    <row r="308" spans="1:12" ht="15">
      <c r="A308" s="28">
        <f>A300</f>
        <v>2</v>
      </c>
      <c r="B308" s="14">
        <f>B300</f>
        <v>3</v>
      </c>
      <c r="C308" s="10" t="s">
        <v>25</v>
      </c>
      <c r="D308" s="12" t="s">
        <v>24</v>
      </c>
      <c r="E308" s="52" t="s">
        <v>45</v>
      </c>
      <c r="F308" s="53">
        <v>200</v>
      </c>
      <c r="G308" s="53">
        <v>1</v>
      </c>
      <c r="H308" s="53"/>
      <c r="I308" s="53"/>
      <c r="J308" s="53">
        <v>87</v>
      </c>
      <c r="K308" s="54">
        <v>66</v>
      </c>
      <c r="L308" s="44">
        <v>44</v>
      </c>
    </row>
    <row r="309" spans="1:12" ht="15">
      <c r="A309" s="25"/>
      <c r="B309" s="16"/>
      <c r="C309" s="11"/>
      <c r="D309" s="6"/>
      <c r="E309" s="43"/>
      <c r="F309" s="44"/>
      <c r="G309" s="44"/>
      <c r="H309" s="44"/>
      <c r="I309" s="44"/>
      <c r="J309" s="44"/>
      <c r="K309" s="45"/>
      <c r="L309" s="44"/>
    </row>
    <row r="310" spans="1:12" ht="15">
      <c r="A310" s="25"/>
      <c r="B310" s="16"/>
      <c r="C310" s="11"/>
      <c r="D310" s="6"/>
      <c r="E310" s="43"/>
      <c r="F310" s="44"/>
      <c r="G310" s="44"/>
      <c r="H310" s="44"/>
      <c r="I310" s="44"/>
      <c r="J310" s="44"/>
      <c r="K310" s="45"/>
      <c r="L310" s="44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219">SUM(G308:G310)</f>
        <v>1</v>
      </c>
      <c r="H311" s="21">
        <f t="shared" ref="H311" si="220">SUM(H308:H310)</f>
        <v>0</v>
      </c>
      <c r="I311" s="21">
        <f t="shared" ref="I311" si="221">SUM(I308:I310)</f>
        <v>0</v>
      </c>
      <c r="J311" s="21">
        <f t="shared" ref="J311" si="222">SUM(J308:J310)</f>
        <v>87</v>
      </c>
      <c r="K311" s="27"/>
      <c r="L311" s="21">
        <f t="shared" ref="L311" ca="1" si="223">SUM(L308:L316)</f>
        <v>0</v>
      </c>
    </row>
    <row r="312" spans="1:12" ht="15">
      <c r="A312" s="28">
        <f>A300</f>
        <v>2</v>
      </c>
      <c r="B312" s="14">
        <f>B300</f>
        <v>3</v>
      </c>
      <c r="C312" s="10" t="s">
        <v>26</v>
      </c>
      <c r="D312" s="7" t="s">
        <v>27</v>
      </c>
      <c r="E312" s="52" t="s">
        <v>89</v>
      </c>
      <c r="F312" s="53">
        <v>60</v>
      </c>
      <c r="G312" s="53"/>
      <c r="H312" s="53"/>
      <c r="I312" s="53">
        <v>2</v>
      </c>
      <c r="J312" s="53">
        <v>9</v>
      </c>
      <c r="K312" s="54">
        <v>2</v>
      </c>
      <c r="L312" s="44">
        <v>5.0999999999999996</v>
      </c>
    </row>
    <row r="313" spans="1:12" ht="15">
      <c r="A313" s="25"/>
      <c r="B313" s="16"/>
      <c r="C313" s="11"/>
      <c r="D313" s="7" t="s">
        <v>28</v>
      </c>
      <c r="E313" s="52" t="s">
        <v>90</v>
      </c>
      <c r="F313" s="53">
        <v>250</v>
      </c>
      <c r="G313" s="53">
        <v>4</v>
      </c>
      <c r="H313" s="53">
        <v>3</v>
      </c>
      <c r="I313" s="53">
        <v>15</v>
      </c>
      <c r="J313" s="53">
        <v>110</v>
      </c>
      <c r="K313" s="54">
        <v>43</v>
      </c>
      <c r="L313" s="44">
        <v>12.05</v>
      </c>
    </row>
    <row r="314" spans="1:12" ht="15">
      <c r="A314" s="25"/>
      <c r="B314" s="16"/>
      <c r="C314" s="11"/>
      <c r="D314" s="7" t="s">
        <v>29</v>
      </c>
      <c r="E314" s="52" t="s">
        <v>91</v>
      </c>
      <c r="F314" s="53">
        <v>110</v>
      </c>
      <c r="G314" s="53">
        <v>14</v>
      </c>
      <c r="H314" s="53">
        <v>8</v>
      </c>
      <c r="I314" s="53">
        <v>9</v>
      </c>
      <c r="J314" s="53">
        <v>162</v>
      </c>
      <c r="K314" s="54">
        <v>191</v>
      </c>
      <c r="L314" s="44">
        <v>26.75</v>
      </c>
    </row>
    <row r="315" spans="1:12" ht="15">
      <c r="A315" s="25"/>
      <c r="B315" s="16"/>
      <c r="C315" s="11"/>
      <c r="D315" s="7" t="s">
        <v>30</v>
      </c>
      <c r="E315" s="52" t="s">
        <v>71</v>
      </c>
      <c r="F315" s="53">
        <v>150</v>
      </c>
      <c r="G315" s="53">
        <v>4</v>
      </c>
      <c r="H315" s="53">
        <v>1</v>
      </c>
      <c r="I315" s="53">
        <v>27</v>
      </c>
      <c r="J315" s="53">
        <v>176</v>
      </c>
      <c r="K315" s="54">
        <v>239</v>
      </c>
      <c r="L315" s="44">
        <v>11.25</v>
      </c>
    </row>
    <row r="316" spans="1:12" ht="15">
      <c r="A316" s="25"/>
      <c r="B316" s="16"/>
      <c r="C316" s="11"/>
      <c r="D316" s="7" t="s">
        <v>31</v>
      </c>
      <c r="E316" s="52" t="s">
        <v>55</v>
      </c>
      <c r="F316" s="53">
        <v>200</v>
      </c>
      <c r="G316" s="53"/>
      <c r="H316" s="53"/>
      <c r="I316" s="53">
        <v>12</v>
      </c>
      <c r="J316" s="53">
        <v>50</v>
      </c>
      <c r="K316" s="54">
        <v>280</v>
      </c>
      <c r="L316" s="44">
        <v>2.0299999999999998</v>
      </c>
    </row>
    <row r="317" spans="1:12" ht="15">
      <c r="A317" s="25"/>
      <c r="B317" s="16"/>
      <c r="C317" s="11"/>
      <c r="D317" s="7" t="s">
        <v>32</v>
      </c>
      <c r="E317" s="52" t="s">
        <v>23</v>
      </c>
      <c r="F317" s="53">
        <v>50</v>
      </c>
      <c r="G317" s="53">
        <v>4</v>
      </c>
      <c r="H317" s="53">
        <v>1</v>
      </c>
      <c r="I317" s="53">
        <v>24</v>
      </c>
      <c r="J317" s="53">
        <v>117</v>
      </c>
      <c r="K317" s="54">
        <v>377</v>
      </c>
      <c r="L317" s="44">
        <v>3.5</v>
      </c>
    </row>
    <row r="318" spans="1:12" ht="15">
      <c r="A318" s="25"/>
      <c r="B318" s="16"/>
      <c r="C318" s="11"/>
      <c r="D318" s="7" t="s">
        <v>33</v>
      </c>
      <c r="E318" s="52" t="s">
        <v>56</v>
      </c>
      <c r="F318" s="53">
        <v>50</v>
      </c>
      <c r="G318" s="53">
        <v>3</v>
      </c>
      <c r="H318" s="53">
        <v>1</v>
      </c>
      <c r="I318" s="53">
        <v>25</v>
      </c>
      <c r="J318" s="53">
        <v>115</v>
      </c>
      <c r="K318" s="54">
        <v>377</v>
      </c>
      <c r="L318" s="44">
        <v>3.05</v>
      </c>
    </row>
    <row r="319" spans="1:12" ht="15">
      <c r="A319" s="25"/>
      <c r="B319" s="16"/>
      <c r="C319" s="11"/>
      <c r="D319" s="6"/>
      <c r="E319" s="43"/>
      <c r="F319" s="44"/>
      <c r="G319" s="44"/>
      <c r="H319" s="44"/>
      <c r="I319" s="44"/>
      <c r="J319" s="44"/>
      <c r="K319" s="45"/>
      <c r="L319" s="44"/>
    </row>
    <row r="320" spans="1:12" ht="15">
      <c r="A320" s="25"/>
      <c r="B320" s="16"/>
      <c r="C320" s="11"/>
      <c r="D320" s="6"/>
      <c r="E320" s="43"/>
      <c r="F320" s="44"/>
      <c r="G320" s="44"/>
      <c r="H320" s="44"/>
      <c r="I320" s="44"/>
      <c r="J320" s="44"/>
      <c r="K320" s="45"/>
      <c r="L320" s="44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870</v>
      </c>
      <c r="G321" s="21">
        <f t="shared" ref="G321" si="224">SUM(G312:G320)</f>
        <v>29</v>
      </c>
      <c r="H321" s="21">
        <f t="shared" ref="H321" si="225">SUM(H312:H320)</f>
        <v>14</v>
      </c>
      <c r="I321" s="21">
        <f t="shared" ref="I321" si="226">SUM(I312:I320)</f>
        <v>114</v>
      </c>
      <c r="J321" s="21">
        <f t="shared" ref="J321" si="227">SUM(J312:J320)</f>
        <v>739</v>
      </c>
      <c r="K321" s="27"/>
      <c r="L321" s="21">
        <f t="shared" ref="L321" ca="1" si="228">SUM(L318:L326)</f>
        <v>0</v>
      </c>
    </row>
    <row r="322" spans="1:12" ht="15">
      <c r="A322" s="28">
        <f>A300</f>
        <v>2</v>
      </c>
      <c r="B322" s="14">
        <f>B300</f>
        <v>3</v>
      </c>
      <c r="C322" s="10" t="s">
        <v>34</v>
      </c>
      <c r="D322" s="12" t="s">
        <v>35</v>
      </c>
      <c r="E322" s="43"/>
      <c r="F322" s="44"/>
      <c r="G322" s="44"/>
      <c r="H322" s="44"/>
      <c r="I322" s="44"/>
      <c r="J322" s="44"/>
      <c r="K322" s="45"/>
      <c r="L322" s="44"/>
    </row>
    <row r="323" spans="1:12" ht="15">
      <c r="A323" s="25"/>
      <c r="B323" s="16"/>
      <c r="C323" s="11"/>
      <c r="D323" s="12" t="s">
        <v>31</v>
      </c>
      <c r="E323" s="43"/>
      <c r="F323" s="44"/>
      <c r="G323" s="44"/>
      <c r="H323" s="44"/>
      <c r="I323" s="44"/>
      <c r="J323" s="44"/>
      <c r="K323" s="45"/>
      <c r="L323" s="44"/>
    </row>
    <row r="324" spans="1:12" ht="15">
      <c r="A324" s="25"/>
      <c r="B324" s="16"/>
      <c r="C324" s="11"/>
      <c r="D324" s="6"/>
      <c r="E324" s="43"/>
      <c r="F324" s="44"/>
      <c r="G324" s="44"/>
      <c r="H324" s="44"/>
      <c r="I324" s="44"/>
      <c r="J324" s="44"/>
      <c r="K324" s="45"/>
      <c r="L324" s="44"/>
    </row>
    <row r="325" spans="1:12" ht="15">
      <c r="A325" s="25"/>
      <c r="B325" s="16"/>
      <c r="C325" s="11"/>
      <c r="D325" s="6"/>
      <c r="E325" s="43"/>
      <c r="F325" s="44"/>
      <c r="G325" s="44"/>
      <c r="H325" s="44"/>
      <c r="I325" s="44"/>
      <c r="J325" s="44"/>
      <c r="K325" s="45"/>
      <c r="L325" s="44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9">SUM(G322:G325)</f>
        <v>0</v>
      </c>
      <c r="H326" s="21">
        <f t="shared" ref="H326" si="230">SUM(H322:H325)</f>
        <v>0</v>
      </c>
      <c r="I326" s="21">
        <f t="shared" ref="I326" si="231">SUM(I322:I325)</f>
        <v>0</v>
      </c>
      <c r="J326" s="21">
        <f t="shared" ref="J326" si="232">SUM(J322:J325)</f>
        <v>0</v>
      </c>
      <c r="K326" s="27"/>
      <c r="L326" s="21">
        <f t="shared" ref="L326" ca="1" si="233">SUM(L319:L325)</f>
        <v>0</v>
      </c>
    </row>
    <row r="327" spans="1:12" ht="15">
      <c r="A327" s="28">
        <f>A300</f>
        <v>2</v>
      </c>
      <c r="B327" s="14">
        <f>B300</f>
        <v>3</v>
      </c>
      <c r="C327" s="10" t="s">
        <v>36</v>
      </c>
      <c r="D327" s="7" t="s">
        <v>21</v>
      </c>
      <c r="E327" s="43"/>
      <c r="F327" s="44"/>
      <c r="G327" s="44"/>
      <c r="H327" s="44"/>
      <c r="I327" s="44"/>
      <c r="J327" s="44"/>
      <c r="K327" s="45"/>
      <c r="L327" s="44"/>
    </row>
    <row r="328" spans="1:12" ht="15">
      <c r="A328" s="25"/>
      <c r="B328" s="16"/>
      <c r="C328" s="11"/>
      <c r="D328" s="7" t="s">
        <v>30</v>
      </c>
      <c r="E328" s="43"/>
      <c r="F328" s="44"/>
      <c r="G328" s="44"/>
      <c r="H328" s="44"/>
      <c r="I328" s="44"/>
      <c r="J328" s="44"/>
      <c r="K328" s="45"/>
      <c r="L328" s="44"/>
    </row>
    <row r="329" spans="1:12" ht="15">
      <c r="A329" s="25"/>
      <c r="B329" s="16"/>
      <c r="C329" s="11"/>
      <c r="D329" s="7" t="s">
        <v>31</v>
      </c>
      <c r="E329" s="43"/>
      <c r="F329" s="44"/>
      <c r="G329" s="44"/>
      <c r="H329" s="44"/>
      <c r="I329" s="44"/>
      <c r="J329" s="44"/>
      <c r="K329" s="45"/>
      <c r="L329" s="44"/>
    </row>
    <row r="330" spans="1:12" ht="15">
      <c r="A330" s="25"/>
      <c r="B330" s="16"/>
      <c r="C330" s="11"/>
      <c r="D330" s="7" t="s">
        <v>23</v>
      </c>
      <c r="E330" s="43"/>
      <c r="F330" s="44"/>
      <c r="G330" s="44"/>
      <c r="H330" s="44"/>
      <c r="I330" s="44"/>
      <c r="J330" s="44"/>
      <c r="K330" s="45"/>
      <c r="L330" s="44"/>
    </row>
    <row r="331" spans="1:12" ht="15">
      <c r="A331" s="25"/>
      <c r="B331" s="16"/>
      <c r="C331" s="11"/>
      <c r="D331" s="6"/>
      <c r="E331" s="43"/>
      <c r="F331" s="44"/>
      <c r="G331" s="44"/>
      <c r="H331" s="44"/>
      <c r="I331" s="44"/>
      <c r="J331" s="44"/>
      <c r="K331" s="45"/>
      <c r="L331" s="44"/>
    </row>
    <row r="332" spans="1:12" ht="15">
      <c r="A332" s="25"/>
      <c r="B332" s="16"/>
      <c r="C332" s="11"/>
      <c r="D332" s="6"/>
      <c r="E332" s="43"/>
      <c r="F332" s="44"/>
      <c r="G332" s="44"/>
      <c r="H332" s="44"/>
      <c r="I332" s="44"/>
      <c r="J332" s="44"/>
      <c r="K332" s="45"/>
      <c r="L332" s="44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4">SUM(G327:G332)</f>
        <v>0</v>
      </c>
      <c r="H333" s="21">
        <f t="shared" ref="H333" si="235">SUM(H327:H332)</f>
        <v>0</v>
      </c>
      <c r="I333" s="21">
        <f t="shared" ref="I333" si="236">SUM(I327:I332)</f>
        <v>0</v>
      </c>
      <c r="J333" s="21">
        <f t="shared" ref="J333" si="237">SUM(J327:J332)</f>
        <v>0</v>
      </c>
      <c r="K333" s="27"/>
      <c r="L333" s="21">
        <f t="shared" ref="L333" ca="1" si="238">SUM(L327:L335)</f>
        <v>0</v>
      </c>
    </row>
    <row r="334" spans="1:12" ht="15">
      <c r="A334" s="28">
        <f>A300</f>
        <v>2</v>
      </c>
      <c r="B334" s="14">
        <f>B300</f>
        <v>3</v>
      </c>
      <c r="C334" s="10" t="s">
        <v>37</v>
      </c>
      <c r="D334" s="12" t="s">
        <v>38</v>
      </c>
      <c r="E334" s="43"/>
      <c r="F334" s="44"/>
      <c r="G334" s="44"/>
      <c r="H334" s="44"/>
      <c r="I334" s="44"/>
      <c r="J334" s="44"/>
      <c r="K334" s="45"/>
      <c r="L334" s="44"/>
    </row>
    <row r="335" spans="1:12" ht="15">
      <c r="A335" s="25"/>
      <c r="B335" s="16"/>
      <c r="C335" s="11"/>
      <c r="D335" s="12" t="s">
        <v>35</v>
      </c>
      <c r="E335" s="43"/>
      <c r="F335" s="44"/>
      <c r="G335" s="44"/>
      <c r="H335" s="44"/>
      <c r="I335" s="44"/>
      <c r="J335" s="44"/>
      <c r="K335" s="45"/>
      <c r="L335" s="44"/>
    </row>
    <row r="336" spans="1:12" ht="15">
      <c r="A336" s="25"/>
      <c r="B336" s="16"/>
      <c r="C336" s="11"/>
      <c r="D336" s="12" t="s">
        <v>31</v>
      </c>
      <c r="E336" s="43"/>
      <c r="F336" s="44"/>
      <c r="G336" s="44"/>
      <c r="H336" s="44"/>
      <c r="I336" s="44"/>
      <c r="J336" s="44"/>
      <c r="K336" s="45"/>
      <c r="L336" s="44"/>
    </row>
    <row r="337" spans="1:12" ht="15">
      <c r="A337" s="25"/>
      <c r="B337" s="16"/>
      <c r="C337" s="11"/>
      <c r="D337" s="12" t="s">
        <v>24</v>
      </c>
      <c r="E337" s="43"/>
      <c r="F337" s="44"/>
      <c r="G337" s="44"/>
      <c r="H337" s="44"/>
      <c r="I337" s="44"/>
      <c r="J337" s="44"/>
      <c r="K337" s="45"/>
      <c r="L337" s="44"/>
    </row>
    <row r="338" spans="1:12" ht="15">
      <c r="A338" s="25"/>
      <c r="B338" s="16"/>
      <c r="C338" s="11"/>
      <c r="D338" s="6"/>
      <c r="E338" s="43"/>
      <c r="F338" s="44"/>
      <c r="G338" s="44"/>
      <c r="H338" s="44"/>
      <c r="I338" s="44"/>
      <c r="J338" s="44"/>
      <c r="K338" s="45"/>
      <c r="L338" s="44"/>
    </row>
    <row r="339" spans="1:12" ht="15">
      <c r="A339" s="25"/>
      <c r="B339" s="16"/>
      <c r="C339" s="11"/>
      <c r="D339" s="6"/>
      <c r="E339" s="43"/>
      <c r="F339" s="44"/>
      <c r="G339" s="44"/>
      <c r="H339" s="44"/>
      <c r="I339" s="44"/>
      <c r="J339" s="44"/>
      <c r="K339" s="45"/>
      <c r="L339" s="44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9">SUM(G334:G339)</f>
        <v>0</v>
      </c>
      <c r="H340" s="21">
        <f t="shared" ref="H340" si="240">SUM(H334:H339)</f>
        <v>0</v>
      </c>
      <c r="I340" s="21">
        <f t="shared" ref="I340" si="241">SUM(I334:I339)</f>
        <v>0</v>
      </c>
      <c r="J340" s="21">
        <f t="shared" ref="J340" si="242">SUM(J334:J339)</f>
        <v>0</v>
      </c>
      <c r="K340" s="27"/>
      <c r="L340" s="21">
        <f t="shared" ref="L340" ca="1" si="243">SUM(L334:L342)</f>
        <v>0</v>
      </c>
    </row>
    <row r="341" spans="1:12" ht="15.75" customHeight="1" thickBot="1">
      <c r="A341" s="31">
        <f>A300</f>
        <v>2</v>
      </c>
      <c r="B341" s="32">
        <f>B300</f>
        <v>3</v>
      </c>
      <c r="C341" s="59" t="s">
        <v>4</v>
      </c>
      <c r="D341" s="60"/>
      <c r="E341" s="33"/>
      <c r="F341" s="34">
        <f>F307+F311+F321+F326+F333+F340</f>
        <v>1570</v>
      </c>
      <c r="G341" s="34">
        <f t="shared" ref="G341" si="244">G307+G311+G321+G326+G333+G340</f>
        <v>65</v>
      </c>
      <c r="H341" s="34">
        <f t="shared" ref="H341" si="245">H307+H311+H321+H326+H333+H340</f>
        <v>34</v>
      </c>
      <c r="I341" s="34">
        <f t="shared" ref="I341" si="246">I307+I311+I321+I326+I333+I340</f>
        <v>316</v>
      </c>
      <c r="J341" s="34">
        <f t="shared" ref="J341" si="247">J307+J311+J321+J326+J333+J340</f>
        <v>1959</v>
      </c>
      <c r="K341" s="35"/>
      <c r="L341" s="34">
        <f t="shared" ref="L341" ca="1" si="248">L307+L311+L321+L326+L333+L340</f>
        <v>0</v>
      </c>
    </row>
    <row r="342" spans="1:12" ht="15">
      <c r="A342" s="22">
        <v>2</v>
      </c>
      <c r="B342" s="23">
        <v>4</v>
      </c>
      <c r="C342" s="24" t="s">
        <v>20</v>
      </c>
      <c r="D342" s="5" t="s">
        <v>21</v>
      </c>
      <c r="E342" s="49" t="s">
        <v>92</v>
      </c>
      <c r="F342" s="50">
        <v>90</v>
      </c>
      <c r="G342" s="50">
        <v>13</v>
      </c>
      <c r="H342" s="50">
        <v>4</v>
      </c>
      <c r="I342" s="50">
        <v>5</v>
      </c>
      <c r="J342" s="50">
        <v>104</v>
      </c>
      <c r="K342" s="51">
        <v>171</v>
      </c>
      <c r="L342" s="42">
        <v>24.98</v>
      </c>
    </row>
    <row r="343" spans="1:12" ht="15">
      <c r="A343" s="25"/>
      <c r="B343" s="16"/>
      <c r="C343" s="11"/>
      <c r="D343" s="6" t="s">
        <v>21</v>
      </c>
      <c r="E343" s="52" t="s">
        <v>93</v>
      </c>
      <c r="F343" s="53">
        <v>180</v>
      </c>
      <c r="G343" s="53">
        <v>3</v>
      </c>
      <c r="H343" s="53">
        <v>4</v>
      </c>
      <c r="I343" s="53">
        <v>25</v>
      </c>
      <c r="J343" s="53">
        <v>148</v>
      </c>
      <c r="K343" s="54">
        <v>238</v>
      </c>
      <c r="L343" s="44">
        <v>8.9499999999999993</v>
      </c>
    </row>
    <row r="344" spans="1:12" ht="15">
      <c r="A344" s="25"/>
      <c r="B344" s="16"/>
      <c r="C344" s="11"/>
      <c r="D344" s="7" t="s">
        <v>22</v>
      </c>
      <c r="E344" s="52" t="s">
        <v>48</v>
      </c>
      <c r="F344" s="53">
        <v>200</v>
      </c>
      <c r="G344" s="53">
        <v>3</v>
      </c>
      <c r="H344" s="53">
        <v>4</v>
      </c>
      <c r="I344" s="53">
        <v>25</v>
      </c>
      <c r="J344" s="53">
        <v>61</v>
      </c>
      <c r="K344" s="54">
        <v>286</v>
      </c>
      <c r="L344" s="44">
        <v>6.56</v>
      </c>
    </row>
    <row r="345" spans="1:12" ht="15">
      <c r="A345" s="25"/>
      <c r="B345" s="16"/>
      <c r="C345" s="11"/>
      <c r="D345" s="7" t="s">
        <v>23</v>
      </c>
      <c r="E345" s="52" t="s">
        <v>49</v>
      </c>
      <c r="F345" s="53">
        <v>90</v>
      </c>
      <c r="G345" s="53">
        <v>6</v>
      </c>
      <c r="H345" s="53">
        <v>10</v>
      </c>
      <c r="I345" s="53">
        <v>40</v>
      </c>
      <c r="J345" s="53">
        <v>273</v>
      </c>
      <c r="K345" s="54">
        <v>367</v>
      </c>
      <c r="L345" s="44">
        <v>12.66</v>
      </c>
    </row>
    <row r="346" spans="1:12" ht="15">
      <c r="A346" s="25"/>
      <c r="B346" s="16"/>
      <c r="C346" s="11"/>
      <c r="D346" s="7" t="s">
        <v>24</v>
      </c>
      <c r="E346" s="52"/>
      <c r="F346" s="53"/>
      <c r="G346" s="53"/>
      <c r="H346" s="53"/>
      <c r="I346" s="53"/>
      <c r="J346" s="53"/>
      <c r="K346" s="54"/>
      <c r="L346" s="44"/>
    </row>
    <row r="347" spans="1:12" ht="15">
      <c r="A347" s="25"/>
      <c r="B347" s="16"/>
      <c r="C347" s="11"/>
      <c r="D347" s="6"/>
      <c r="E347" s="43"/>
      <c r="F347" s="44"/>
      <c r="G347" s="44"/>
      <c r="H347" s="44"/>
      <c r="I347" s="44"/>
      <c r="J347" s="44"/>
      <c r="K347" s="45"/>
      <c r="L347" s="44"/>
    </row>
    <row r="348" spans="1:12" ht="15">
      <c r="A348" s="25"/>
      <c r="B348" s="16"/>
      <c r="C348" s="11"/>
      <c r="D348" s="6"/>
      <c r="E348" s="43"/>
      <c r="F348" s="44"/>
      <c r="G348" s="44"/>
      <c r="H348" s="44"/>
      <c r="I348" s="44"/>
      <c r="J348" s="44"/>
      <c r="K348" s="45"/>
      <c r="L348" s="44"/>
    </row>
    <row r="349" spans="1:12" ht="15">
      <c r="A349" s="26"/>
      <c r="B349" s="18"/>
      <c r="C349" s="8"/>
      <c r="D349" s="19" t="s">
        <v>39</v>
      </c>
      <c r="E349" s="9"/>
      <c r="F349" s="21">
        <f>SUM(F342:F348)</f>
        <v>560</v>
      </c>
      <c r="G349" s="21">
        <f t="shared" ref="G349" si="249">SUM(G342:G348)</f>
        <v>25</v>
      </c>
      <c r="H349" s="21">
        <f t="shared" ref="H349" si="250">SUM(H342:H348)</f>
        <v>22</v>
      </c>
      <c r="I349" s="21">
        <f t="shared" ref="I349" si="251">SUM(I342:I348)</f>
        <v>95</v>
      </c>
      <c r="J349" s="21">
        <f t="shared" ref="J349" si="252">SUM(J342:J348)</f>
        <v>586</v>
      </c>
      <c r="K349" s="27"/>
      <c r="L349" s="21">
        <f t="shared" si="218"/>
        <v>53.150000000000006</v>
      </c>
    </row>
    <row r="350" spans="1:12" ht="15">
      <c r="A350" s="28">
        <f>A342</f>
        <v>2</v>
      </c>
      <c r="B350" s="14">
        <f>B342</f>
        <v>4</v>
      </c>
      <c r="C350" s="10" t="s">
        <v>25</v>
      </c>
      <c r="D350" s="12" t="s">
        <v>24</v>
      </c>
      <c r="E350" s="52" t="s">
        <v>45</v>
      </c>
      <c r="F350" s="53">
        <v>200</v>
      </c>
      <c r="G350" s="53"/>
      <c r="H350" s="53"/>
      <c r="I350" s="53">
        <v>21</v>
      </c>
      <c r="J350" s="53">
        <v>89</v>
      </c>
      <c r="K350" s="54">
        <v>66</v>
      </c>
      <c r="L350" s="44">
        <v>40.700000000000003</v>
      </c>
    </row>
    <row r="351" spans="1:12" ht="15">
      <c r="A351" s="25"/>
      <c r="B351" s="16"/>
      <c r="C351" s="11"/>
      <c r="D351" s="6"/>
      <c r="E351" s="43"/>
      <c r="F351" s="44"/>
      <c r="G351" s="44"/>
      <c r="H351" s="44"/>
      <c r="I351" s="44"/>
      <c r="J351" s="44"/>
      <c r="K351" s="45"/>
      <c r="L351" s="44"/>
    </row>
    <row r="352" spans="1:12" ht="15">
      <c r="A352" s="25"/>
      <c r="B352" s="16"/>
      <c r="C352" s="11"/>
      <c r="D352" s="6"/>
      <c r="E352" s="43"/>
      <c r="F352" s="44"/>
      <c r="G352" s="44"/>
      <c r="H352" s="44"/>
      <c r="I352" s="44"/>
      <c r="J352" s="44"/>
      <c r="K352" s="45"/>
      <c r="L352" s="44"/>
    </row>
    <row r="353" spans="1:12" ht="15">
      <c r="A353" s="26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53">SUM(G350:G352)</f>
        <v>0</v>
      </c>
      <c r="H353" s="21">
        <f t="shared" ref="H353" si="254">SUM(H350:H352)</f>
        <v>0</v>
      </c>
      <c r="I353" s="21">
        <f t="shared" ref="I353" si="255">SUM(I350:I352)</f>
        <v>21</v>
      </c>
      <c r="J353" s="21">
        <f t="shared" ref="J353" si="256">SUM(J350:J352)</f>
        <v>89</v>
      </c>
      <c r="K353" s="27"/>
      <c r="L353" s="21">
        <f t="shared" ref="L353" ca="1" si="257">SUM(L350:L358)</f>
        <v>0</v>
      </c>
    </row>
    <row r="354" spans="1:12" ht="15">
      <c r="A354" s="28">
        <f>A342</f>
        <v>2</v>
      </c>
      <c r="B354" s="14">
        <f>B342</f>
        <v>4</v>
      </c>
      <c r="C354" s="10" t="s">
        <v>26</v>
      </c>
      <c r="D354" s="7" t="s">
        <v>27</v>
      </c>
      <c r="E354" s="52" t="s">
        <v>94</v>
      </c>
      <c r="F354" s="53">
        <v>60</v>
      </c>
      <c r="G354" s="53">
        <v>3</v>
      </c>
      <c r="H354" s="53"/>
      <c r="I354" s="53">
        <v>7</v>
      </c>
      <c r="J354" s="53">
        <v>44</v>
      </c>
      <c r="K354" s="54">
        <v>229</v>
      </c>
      <c r="L354" s="44">
        <v>27.2</v>
      </c>
    </row>
    <row r="355" spans="1:12" ht="15">
      <c r="A355" s="25"/>
      <c r="B355" s="16"/>
      <c r="C355" s="11"/>
      <c r="D355" s="7" t="s">
        <v>28</v>
      </c>
      <c r="E355" s="52" t="s">
        <v>95</v>
      </c>
      <c r="F355" s="53">
        <v>250</v>
      </c>
      <c r="G355" s="53">
        <v>7</v>
      </c>
      <c r="H355" s="53">
        <v>8</v>
      </c>
      <c r="I355" s="53">
        <v>23</v>
      </c>
      <c r="J355" s="53">
        <v>191</v>
      </c>
      <c r="K355" s="54">
        <v>51</v>
      </c>
      <c r="L355" s="44">
        <v>6.9</v>
      </c>
    </row>
    <row r="356" spans="1:12" ht="15">
      <c r="A356" s="25"/>
      <c r="B356" s="16"/>
      <c r="C356" s="11"/>
      <c r="D356" s="7" t="s">
        <v>29</v>
      </c>
      <c r="E356" s="52" t="s">
        <v>96</v>
      </c>
      <c r="F356" s="53">
        <v>100</v>
      </c>
      <c r="G356" s="53">
        <v>21</v>
      </c>
      <c r="H356" s="53">
        <v>18</v>
      </c>
      <c r="I356" s="53"/>
      <c r="J356" s="53">
        <v>242</v>
      </c>
      <c r="K356" s="54">
        <v>213</v>
      </c>
      <c r="L356" s="44">
        <v>39.200000000000003</v>
      </c>
    </row>
    <row r="357" spans="1:12" ht="15">
      <c r="A357" s="25"/>
      <c r="B357" s="16"/>
      <c r="C357" s="11"/>
      <c r="D357" s="7" t="s">
        <v>30</v>
      </c>
      <c r="E357" s="52" t="s">
        <v>97</v>
      </c>
      <c r="F357" s="53">
        <v>150</v>
      </c>
      <c r="G357" s="53">
        <v>3</v>
      </c>
      <c r="H357" s="53">
        <v>7</v>
      </c>
      <c r="I357" s="53">
        <v>9</v>
      </c>
      <c r="J357" s="53">
        <v>107</v>
      </c>
      <c r="K357" s="54">
        <v>235</v>
      </c>
      <c r="L357" s="44">
        <v>8.69</v>
      </c>
    </row>
    <row r="358" spans="1:12" ht="15">
      <c r="A358" s="25"/>
      <c r="B358" s="16"/>
      <c r="C358" s="11"/>
      <c r="D358" s="7" t="s">
        <v>31</v>
      </c>
      <c r="E358" s="52" t="s">
        <v>55</v>
      </c>
      <c r="F358" s="53">
        <v>200</v>
      </c>
      <c r="G358" s="53"/>
      <c r="H358" s="53"/>
      <c r="I358" s="53">
        <v>12</v>
      </c>
      <c r="J358" s="53">
        <v>50</v>
      </c>
      <c r="K358" s="54">
        <v>280</v>
      </c>
      <c r="L358" s="44">
        <v>2.0299999999999998</v>
      </c>
    </row>
    <row r="359" spans="1:12" ht="15">
      <c r="A359" s="25"/>
      <c r="B359" s="16"/>
      <c r="C359" s="11"/>
      <c r="D359" s="7" t="s">
        <v>32</v>
      </c>
      <c r="E359" s="52" t="s">
        <v>23</v>
      </c>
      <c r="F359" s="53">
        <v>50</v>
      </c>
      <c r="G359" s="53">
        <v>4</v>
      </c>
      <c r="H359" s="53">
        <v>1</v>
      </c>
      <c r="I359" s="53">
        <v>24</v>
      </c>
      <c r="J359" s="53">
        <v>117</v>
      </c>
      <c r="K359" s="54">
        <v>377</v>
      </c>
      <c r="L359" s="44">
        <v>3.5</v>
      </c>
    </row>
    <row r="360" spans="1:12" ht="15">
      <c r="A360" s="25"/>
      <c r="B360" s="16"/>
      <c r="C360" s="11"/>
      <c r="D360" s="7" t="s">
        <v>33</v>
      </c>
      <c r="E360" s="52" t="s">
        <v>56</v>
      </c>
      <c r="F360" s="53">
        <v>50</v>
      </c>
      <c r="G360" s="53">
        <v>3</v>
      </c>
      <c r="H360" s="53">
        <v>1</v>
      </c>
      <c r="I360" s="53">
        <v>25</v>
      </c>
      <c r="J360" s="53">
        <v>115</v>
      </c>
      <c r="K360" s="54">
        <v>377</v>
      </c>
      <c r="L360" s="44">
        <v>3.05</v>
      </c>
    </row>
    <row r="361" spans="1:12" ht="15">
      <c r="A361" s="25"/>
      <c r="B361" s="16"/>
      <c r="C361" s="11"/>
      <c r="D361" s="6"/>
      <c r="E361" s="43"/>
      <c r="F361" s="44"/>
      <c r="G361" s="44"/>
      <c r="H361" s="44"/>
      <c r="I361" s="44"/>
      <c r="J361" s="44"/>
      <c r="K361" s="45"/>
      <c r="L361" s="44"/>
    </row>
    <row r="362" spans="1:12" ht="15">
      <c r="A362" s="25"/>
      <c r="B362" s="16"/>
      <c r="C362" s="11"/>
      <c r="D362" s="6"/>
      <c r="E362" s="43"/>
      <c r="F362" s="44"/>
      <c r="G362" s="44"/>
      <c r="H362" s="44"/>
      <c r="I362" s="44"/>
      <c r="J362" s="44"/>
      <c r="K362" s="45"/>
      <c r="L362" s="44"/>
    </row>
    <row r="363" spans="1:12" ht="15">
      <c r="A363" s="26"/>
      <c r="B363" s="18"/>
      <c r="C363" s="8"/>
      <c r="D363" s="19" t="s">
        <v>39</v>
      </c>
      <c r="E363" s="9"/>
      <c r="F363" s="21">
        <f>SUM(F354:F362)</f>
        <v>860</v>
      </c>
      <c r="G363" s="21">
        <f t="shared" ref="G363" si="258">SUM(G354:G362)</f>
        <v>41</v>
      </c>
      <c r="H363" s="21">
        <f t="shared" ref="H363" si="259">SUM(H354:H362)</f>
        <v>35</v>
      </c>
      <c r="I363" s="21">
        <f t="shared" ref="I363" si="260">SUM(I354:I362)</f>
        <v>100</v>
      </c>
      <c r="J363" s="21">
        <f t="shared" ref="J363" si="261">SUM(J354:J362)</f>
        <v>866</v>
      </c>
      <c r="K363" s="27"/>
      <c r="L363" s="21">
        <f t="shared" ref="L363" ca="1" si="262">SUM(L360:L368)</f>
        <v>0</v>
      </c>
    </row>
    <row r="364" spans="1:12" ht="15">
      <c r="A364" s="28">
        <f>A342</f>
        <v>2</v>
      </c>
      <c r="B364" s="14">
        <f>B342</f>
        <v>4</v>
      </c>
      <c r="C364" s="10" t="s">
        <v>34</v>
      </c>
      <c r="D364" s="12" t="s">
        <v>35</v>
      </c>
      <c r="E364" s="43"/>
      <c r="F364" s="44"/>
      <c r="G364" s="44"/>
      <c r="H364" s="44"/>
      <c r="I364" s="44"/>
      <c r="J364" s="44"/>
      <c r="K364" s="45"/>
      <c r="L364" s="44"/>
    </row>
    <row r="365" spans="1:12" ht="15">
      <c r="A365" s="25"/>
      <c r="B365" s="16"/>
      <c r="C365" s="11"/>
      <c r="D365" s="12" t="s">
        <v>31</v>
      </c>
      <c r="E365" s="43"/>
      <c r="F365" s="44"/>
      <c r="G365" s="44"/>
      <c r="H365" s="44"/>
      <c r="I365" s="44"/>
      <c r="J365" s="44"/>
      <c r="K365" s="45"/>
      <c r="L365" s="44"/>
    </row>
    <row r="366" spans="1:12" ht="15">
      <c r="A366" s="25"/>
      <c r="B366" s="16"/>
      <c r="C366" s="11"/>
      <c r="D366" s="6"/>
      <c r="E366" s="43"/>
      <c r="F366" s="44"/>
      <c r="G366" s="44"/>
      <c r="H366" s="44"/>
      <c r="I366" s="44"/>
      <c r="J366" s="44"/>
      <c r="K366" s="45"/>
      <c r="L366" s="44"/>
    </row>
    <row r="367" spans="1:12" ht="15">
      <c r="A367" s="25"/>
      <c r="B367" s="16"/>
      <c r="C367" s="11"/>
      <c r="D367" s="6"/>
      <c r="E367" s="43"/>
      <c r="F367" s="44"/>
      <c r="G367" s="44"/>
      <c r="H367" s="44"/>
      <c r="I367" s="44"/>
      <c r="J367" s="44"/>
      <c r="K367" s="45"/>
      <c r="L367" s="44"/>
    </row>
    <row r="368" spans="1:12" ht="15">
      <c r="A368" s="26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3">SUM(G364:G367)</f>
        <v>0</v>
      </c>
      <c r="H368" s="21">
        <f t="shared" ref="H368" si="264">SUM(H364:H367)</f>
        <v>0</v>
      </c>
      <c r="I368" s="21">
        <f t="shared" ref="I368" si="265">SUM(I364:I367)</f>
        <v>0</v>
      </c>
      <c r="J368" s="21">
        <f t="shared" ref="J368" si="266">SUM(J364:J367)</f>
        <v>0</v>
      </c>
      <c r="K368" s="27"/>
      <c r="L368" s="21">
        <f t="shared" ref="L368" ca="1" si="267">SUM(L361:L367)</f>
        <v>0</v>
      </c>
    </row>
    <row r="369" spans="1:12" ht="15">
      <c r="A369" s="28">
        <f>A342</f>
        <v>2</v>
      </c>
      <c r="B369" s="14">
        <f>B342</f>
        <v>4</v>
      </c>
      <c r="C369" s="10" t="s">
        <v>36</v>
      </c>
      <c r="D369" s="7" t="s">
        <v>21</v>
      </c>
      <c r="E369" s="43"/>
      <c r="F369" s="44"/>
      <c r="G369" s="44"/>
      <c r="H369" s="44"/>
      <c r="I369" s="44"/>
      <c r="J369" s="44"/>
      <c r="K369" s="45"/>
      <c r="L369" s="44"/>
    </row>
    <row r="370" spans="1:12" ht="15">
      <c r="A370" s="25"/>
      <c r="B370" s="16"/>
      <c r="C370" s="11"/>
      <c r="D370" s="7" t="s">
        <v>30</v>
      </c>
      <c r="E370" s="43"/>
      <c r="F370" s="44"/>
      <c r="G370" s="44"/>
      <c r="H370" s="44"/>
      <c r="I370" s="44"/>
      <c r="J370" s="44"/>
      <c r="K370" s="45"/>
      <c r="L370" s="44"/>
    </row>
    <row r="371" spans="1:12" ht="15">
      <c r="A371" s="25"/>
      <c r="B371" s="16"/>
      <c r="C371" s="11"/>
      <c r="D371" s="7" t="s">
        <v>31</v>
      </c>
      <c r="E371" s="43"/>
      <c r="F371" s="44"/>
      <c r="G371" s="44"/>
      <c r="H371" s="44"/>
      <c r="I371" s="44"/>
      <c r="J371" s="44"/>
      <c r="K371" s="45"/>
      <c r="L371" s="44"/>
    </row>
    <row r="372" spans="1:12" ht="15">
      <c r="A372" s="25"/>
      <c r="B372" s="16"/>
      <c r="C372" s="11"/>
      <c r="D372" s="7" t="s">
        <v>23</v>
      </c>
      <c r="E372" s="43"/>
      <c r="F372" s="44"/>
      <c r="G372" s="44"/>
      <c r="H372" s="44"/>
      <c r="I372" s="44"/>
      <c r="J372" s="44"/>
      <c r="K372" s="45"/>
      <c r="L372" s="44"/>
    </row>
    <row r="373" spans="1:12" ht="15">
      <c r="A373" s="25"/>
      <c r="B373" s="16"/>
      <c r="C373" s="11"/>
      <c r="D373" s="6"/>
      <c r="E373" s="43"/>
      <c r="F373" s="44"/>
      <c r="G373" s="44"/>
      <c r="H373" s="44"/>
      <c r="I373" s="44"/>
      <c r="J373" s="44"/>
      <c r="K373" s="45"/>
      <c r="L373" s="44"/>
    </row>
    <row r="374" spans="1:12" ht="15">
      <c r="A374" s="25"/>
      <c r="B374" s="16"/>
      <c r="C374" s="11"/>
      <c r="D374" s="6"/>
      <c r="E374" s="43"/>
      <c r="F374" s="44"/>
      <c r="G374" s="44"/>
      <c r="H374" s="44"/>
      <c r="I374" s="44"/>
      <c r="J374" s="44"/>
      <c r="K374" s="45"/>
      <c r="L374" s="44"/>
    </row>
    <row r="375" spans="1:12" ht="15">
      <c r="A375" s="26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8">SUM(G369:G374)</f>
        <v>0</v>
      </c>
      <c r="H375" s="21">
        <f t="shared" ref="H375" si="269">SUM(H369:H374)</f>
        <v>0</v>
      </c>
      <c r="I375" s="21">
        <f t="shared" ref="I375" si="270">SUM(I369:I374)</f>
        <v>0</v>
      </c>
      <c r="J375" s="21">
        <f t="shared" ref="J375" si="271">SUM(J369:J374)</f>
        <v>0</v>
      </c>
      <c r="K375" s="27"/>
      <c r="L375" s="21">
        <f t="shared" ref="L375" ca="1" si="272">SUM(L369:L377)</f>
        <v>0</v>
      </c>
    </row>
    <row r="376" spans="1:12" ht="15">
      <c r="A376" s="28">
        <f>A342</f>
        <v>2</v>
      </c>
      <c r="B376" s="14">
        <f>B342</f>
        <v>4</v>
      </c>
      <c r="C376" s="10" t="s">
        <v>37</v>
      </c>
      <c r="D376" s="12" t="s">
        <v>38</v>
      </c>
      <c r="E376" s="43"/>
      <c r="F376" s="44"/>
      <c r="G376" s="44"/>
      <c r="H376" s="44"/>
      <c r="I376" s="44"/>
      <c r="J376" s="44"/>
      <c r="K376" s="45"/>
      <c r="L376" s="44"/>
    </row>
    <row r="377" spans="1:12" ht="15">
      <c r="A377" s="25"/>
      <c r="B377" s="16"/>
      <c r="C377" s="11"/>
      <c r="D377" s="12" t="s">
        <v>35</v>
      </c>
      <c r="E377" s="43"/>
      <c r="F377" s="44"/>
      <c r="G377" s="44"/>
      <c r="H377" s="44"/>
      <c r="I377" s="44"/>
      <c r="J377" s="44"/>
      <c r="K377" s="45"/>
      <c r="L377" s="44"/>
    </row>
    <row r="378" spans="1:12" ht="15">
      <c r="A378" s="25"/>
      <c r="B378" s="16"/>
      <c r="C378" s="11"/>
      <c r="D378" s="12" t="s">
        <v>31</v>
      </c>
      <c r="E378" s="43"/>
      <c r="F378" s="44"/>
      <c r="G378" s="44"/>
      <c r="H378" s="44"/>
      <c r="I378" s="44"/>
      <c r="J378" s="44"/>
      <c r="K378" s="45"/>
      <c r="L378" s="44"/>
    </row>
    <row r="379" spans="1:12" ht="15">
      <c r="A379" s="25"/>
      <c r="B379" s="16"/>
      <c r="C379" s="11"/>
      <c r="D379" s="12" t="s">
        <v>24</v>
      </c>
      <c r="E379" s="43"/>
      <c r="F379" s="44"/>
      <c r="G379" s="44"/>
      <c r="H379" s="44"/>
      <c r="I379" s="44"/>
      <c r="J379" s="44"/>
      <c r="K379" s="45"/>
      <c r="L379" s="44"/>
    </row>
    <row r="380" spans="1:12" ht="15">
      <c r="A380" s="25"/>
      <c r="B380" s="16"/>
      <c r="C380" s="11"/>
      <c r="D380" s="6"/>
      <c r="E380" s="43"/>
      <c r="F380" s="44"/>
      <c r="G380" s="44"/>
      <c r="H380" s="44"/>
      <c r="I380" s="44"/>
      <c r="J380" s="44"/>
      <c r="K380" s="45"/>
      <c r="L380" s="44"/>
    </row>
    <row r="381" spans="1:12" ht="15">
      <c r="A381" s="25"/>
      <c r="B381" s="16"/>
      <c r="C381" s="11"/>
      <c r="D381" s="6"/>
      <c r="E381" s="43"/>
      <c r="F381" s="44"/>
      <c r="G381" s="44"/>
      <c r="H381" s="44"/>
      <c r="I381" s="44"/>
      <c r="J381" s="44"/>
      <c r="K381" s="45"/>
      <c r="L381" s="44"/>
    </row>
    <row r="382" spans="1:12" ht="15">
      <c r="A382" s="26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3">SUM(G376:G381)</f>
        <v>0</v>
      </c>
      <c r="H382" s="21">
        <f t="shared" ref="H382" si="274">SUM(H376:H381)</f>
        <v>0</v>
      </c>
      <c r="I382" s="21">
        <f t="shared" ref="I382" si="275">SUM(I376:I381)</f>
        <v>0</v>
      </c>
      <c r="J382" s="21">
        <f t="shared" ref="J382" si="276">SUM(J376:J381)</f>
        <v>0</v>
      </c>
      <c r="K382" s="27"/>
      <c r="L382" s="21">
        <f t="shared" ref="L382" ca="1" si="277">SUM(L376:L384)</f>
        <v>0</v>
      </c>
    </row>
    <row r="383" spans="1:12" ht="15.75" customHeight="1" thickBot="1">
      <c r="A383" s="31">
        <f>A342</f>
        <v>2</v>
      </c>
      <c r="B383" s="32">
        <f>B342</f>
        <v>4</v>
      </c>
      <c r="C383" s="59" t="s">
        <v>4</v>
      </c>
      <c r="D383" s="60"/>
      <c r="E383" s="33"/>
      <c r="F383" s="34">
        <f>F349+F353+F363+F368+F375+F382</f>
        <v>1620</v>
      </c>
      <c r="G383" s="34">
        <f t="shared" ref="G383" si="278">G349+G353+G363+G368+G375+G382</f>
        <v>66</v>
      </c>
      <c r="H383" s="34">
        <f t="shared" ref="H383" si="279">H349+H353+H363+H368+H375+H382</f>
        <v>57</v>
      </c>
      <c r="I383" s="34">
        <f t="shared" ref="I383" si="280">I349+I353+I363+I368+I375+I382</f>
        <v>216</v>
      </c>
      <c r="J383" s="34">
        <f t="shared" ref="J383" si="281">J349+J353+J363+J368+J375+J382</f>
        <v>1541</v>
      </c>
      <c r="K383" s="35"/>
      <c r="L383" s="34">
        <f t="shared" ref="L383" ca="1" si="282">L349+L353+L363+L368+L375+L382</f>
        <v>0</v>
      </c>
    </row>
    <row r="384" spans="1:12" ht="15">
      <c r="A384" s="22">
        <v>2</v>
      </c>
      <c r="B384" s="23">
        <v>5</v>
      </c>
      <c r="C384" s="24" t="s">
        <v>20</v>
      </c>
      <c r="D384" s="5" t="s">
        <v>21</v>
      </c>
      <c r="E384" s="49" t="s">
        <v>98</v>
      </c>
      <c r="F384" s="50">
        <v>210</v>
      </c>
      <c r="G384" s="50">
        <v>65</v>
      </c>
      <c r="H384" s="50">
        <v>24</v>
      </c>
      <c r="I384" s="50">
        <v>63</v>
      </c>
      <c r="J384" s="50">
        <v>163</v>
      </c>
      <c r="K384" s="51">
        <v>106</v>
      </c>
      <c r="L384" s="42">
        <v>7.73</v>
      </c>
    </row>
    <row r="385" spans="1:12" ht="15">
      <c r="A385" s="25"/>
      <c r="B385" s="16"/>
      <c r="C385" s="11"/>
      <c r="D385" s="6"/>
      <c r="E385" s="52"/>
      <c r="F385" s="53"/>
      <c r="G385" s="53"/>
      <c r="H385" s="53"/>
      <c r="I385" s="53"/>
      <c r="J385" s="53"/>
      <c r="K385" s="54"/>
      <c r="L385" s="44"/>
    </row>
    <row r="386" spans="1:12" ht="15">
      <c r="A386" s="25"/>
      <c r="B386" s="16"/>
      <c r="C386" s="11"/>
      <c r="D386" s="7" t="s">
        <v>22</v>
      </c>
      <c r="E386" s="52" t="s">
        <v>74</v>
      </c>
      <c r="F386" s="53">
        <v>200</v>
      </c>
      <c r="G386" s="53">
        <v>3</v>
      </c>
      <c r="H386" s="53">
        <v>3</v>
      </c>
      <c r="I386" s="53">
        <v>6</v>
      </c>
      <c r="J386" s="53">
        <v>61</v>
      </c>
      <c r="K386" s="54">
        <v>297</v>
      </c>
      <c r="L386" s="44">
        <v>5.68</v>
      </c>
    </row>
    <row r="387" spans="1:12" ht="15">
      <c r="A387" s="25"/>
      <c r="B387" s="16"/>
      <c r="C387" s="11"/>
      <c r="D387" s="7" t="s">
        <v>23</v>
      </c>
      <c r="E387" s="52" t="s">
        <v>99</v>
      </c>
      <c r="F387" s="53">
        <v>90</v>
      </c>
      <c r="G387" s="53">
        <v>6</v>
      </c>
      <c r="H387" s="53">
        <v>10</v>
      </c>
      <c r="I387" s="53">
        <v>40</v>
      </c>
      <c r="J387" s="53">
        <v>273</v>
      </c>
      <c r="K387" s="54">
        <v>367</v>
      </c>
      <c r="L387" s="44">
        <v>12.66</v>
      </c>
    </row>
    <row r="388" spans="1:12" ht="15">
      <c r="A388" s="25"/>
      <c r="B388" s="16"/>
      <c r="C388" s="11"/>
      <c r="D388" s="7" t="s">
        <v>24</v>
      </c>
      <c r="E388" s="43"/>
      <c r="F388" s="44"/>
      <c r="G388" s="44"/>
      <c r="H388" s="44"/>
      <c r="I388" s="44"/>
      <c r="J388" s="44"/>
      <c r="K388" s="45"/>
      <c r="L388" s="44"/>
    </row>
    <row r="389" spans="1:12" ht="15">
      <c r="A389" s="25"/>
      <c r="B389" s="16"/>
      <c r="C389" s="11"/>
      <c r="D389" s="6"/>
      <c r="E389" s="43"/>
      <c r="F389" s="44"/>
      <c r="G389" s="44"/>
      <c r="H389" s="44"/>
      <c r="I389" s="44"/>
      <c r="J389" s="44"/>
      <c r="K389" s="45"/>
      <c r="L389" s="44"/>
    </row>
    <row r="390" spans="1:12" ht="15">
      <c r="A390" s="25"/>
      <c r="B390" s="16"/>
      <c r="C390" s="11"/>
      <c r="D390" s="6"/>
      <c r="E390" s="43"/>
      <c r="F390" s="44"/>
      <c r="G390" s="44"/>
      <c r="H390" s="44"/>
      <c r="I390" s="44"/>
      <c r="J390" s="44"/>
      <c r="K390" s="45"/>
      <c r="L390" s="44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3">SUM(G384:G390)</f>
        <v>74</v>
      </c>
      <c r="H391" s="21">
        <f t="shared" ref="H391" si="284">SUM(H384:H390)</f>
        <v>37</v>
      </c>
      <c r="I391" s="21">
        <f t="shared" ref="I391" si="285">SUM(I384:I390)</f>
        <v>109</v>
      </c>
      <c r="J391" s="21">
        <f t="shared" ref="J391" si="286">SUM(J384:J390)</f>
        <v>497</v>
      </c>
      <c r="K391" s="27"/>
      <c r="L391" s="21">
        <f t="shared" ref="L391" si="287">SUM(L384:L390)</f>
        <v>26.07</v>
      </c>
    </row>
    <row r="392" spans="1:12" ht="15">
      <c r="A392" s="28">
        <f>A384</f>
        <v>2</v>
      </c>
      <c r="B392" s="14">
        <f>B384</f>
        <v>5</v>
      </c>
      <c r="C392" s="10" t="s">
        <v>25</v>
      </c>
      <c r="D392" s="12" t="s">
        <v>24</v>
      </c>
      <c r="E392" s="43"/>
      <c r="F392" s="44"/>
      <c r="G392" s="44"/>
      <c r="H392" s="44"/>
      <c r="I392" s="44"/>
      <c r="J392" s="44"/>
      <c r="K392" s="45"/>
      <c r="L392" s="44"/>
    </row>
    <row r="393" spans="1:12" ht="15">
      <c r="A393" s="25"/>
      <c r="B393" s="16"/>
      <c r="C393" s="11"/>
      <c r="D393" s="6" t="s">
        <v>38</v>
      </c>
      <c r="E393" s="52" t="s">
        <v>86</v>
      </c>
      <c r="F393" s="53">
        <v>200</v>
      </c>
      <c r="G393" s="53">
        <v>6</v>
      </c>
      <c r="H393" s="53">
        <v>5</v>
      </c>
      <c r="I393" s="53">
        <v>8</v>
      </c>
      <c r="J393" s="53">
        <v>98</v>
      </c>
      <c r="K393" s="54">
        <v>63</v>
      </c>
      <c r="L393" s="44">
        <v>17.850000000000001</v>
      </c>
    </row>
    <row r="394" spans="1:12" ht="15">
      <c r="A394" s="25"/>
      <c r="B394" s="16"/>
      <c r="C394" s="11"/>
      <c r="D394" s="6"/>
      <c r="E394" s="43"/>
      <c r="F394" s="44"/>
      <c r="G394" s="44"/>
      <c r="H394" s="44"/>
      <c r="I394" s="44"/>
      <c r="J394" s="44"/>
      <c r="K394" s="45"/>
      <c r="L394" s="44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88">SUM(G392:G394)</f>
        <v>6</v>
      </c>
      <c r="H395" s="21">
        <f t="shared" ref="H395" si="289">SUM(H392:H394)</f>
        <v>5</v>
      </c>
      <c r="I395" s="21">
        <f t="shared" ref="I395" si="290">SUM(I392:I394)</f>
        <v>8</v>
      </c>
      <c r="J395" s="21">
        <f t="shared" ref="J395" si="291">SUM(J392:J394)</f>
        <v>98</v>
      </c>
      <c r="K395" s="27"/>
      <c r="L395" s="21">
        <f t="shared" ref="L395" ca="1" si="292">SUM(L392:L400)</f>
        <v>0</v>
      </c>
    </row>
    <row r="396" spans="1:12" ht="15">
      <c r="A396" s="28">
        <f>A384</f>
        <v>2</v>
      </c>
      <c r="B396" s="14">
        <f>B384</f>
        <v>5</v>
      </c>
      <c r="C396" s="10" t="s">
        <v>26</v>
      </c>
      <c r="D396" s="7" t="s">
        <v>27</v>
      </c>
      <c r="E396" s="52" t="s">
        <v>100</v>
      </c>
      <c r="F396" s="53">
        <v>60</v>
      </c>
      <c r="G396" s="53">
        <v>2</v>
      </c>
      <c r="H396" s="53">
        <v>4</v>
      </c>
      <c r="I396" s="53"/>
      <c r="J396" s="53">
        <v>24</v>
      </c>
      <c r="K396" s="54">
        <v>229</v>
      </c>
      <c r="L396" s="44">
        <v>11.33</v>
      </c>
    </row>
    <row r="397" spans="1:12" ht="15">
      <c r="A397" s="25"/>
      <c r="B397" s="16"/>
      <c r="C397" s="11"/>
      <c r="D397" s="7" t="s">
        <v>28</v>
      </c>
      <c r="E397" s="52" t="s">
        <v>101</v>
      </c>
      <c r="F397" s="53">
        <v>250</v>
      </c>
      <c r="G397" s="53">
        <v>5</v>
      </c>
      <c r="H397" s="53">
        <v>10</v>
      </c>
      <c r="I397" s="53">
        <v>18</v>
      </c>
      <c r="J397" s="53">
        <v>179</v>
      </c>
      <c r="K397" s="54">
        <v>37</v>
      </c>
      <c r="L397" s="44">
        <v>6.52</v>
      </c>
    </row>
    <row r="398" spans="1:12" ht="15">
      <c r="A398" s="25"/>
      <c r="B398" s="16"/>
      <c r="C398" s="11"/>
      <c r="D398" s="7" t="s">
        <v>29</v>
      </c>
      <c r="E398" s="52" t="s">
        <v>102</v>
      </c>
      <c r="F398" s="53">
        <v>90</v>
      </c>
      <c r="G398" s="53">
        <v>19</v>
      </c>
      <c r="H398" s="53">
        <v>10</v>
      </c>
      <c r="I398" s="53">
        <v>10</v>
      </c>
      <c r="J398" s="53">
        <v>204</v>
      </c>
      <c r="K398" s="54">
        <v>192</v>
      </c>
      <c r="L398" s="44">
        <v>45.87</v>
      </c>
    </row>
    <row r="399" spans="1:12" ht="15">
      <c r="A399" s="25"/>
      <c r="B399" s="16"/>
      <c r="C399" s="11"/>
      <c r="D399" s="7" t="s">
        <v>30</v>
      </c>
      <c r="E399" s="52" t="s">
        <v>54</v>
      </c>
      <c r="F399" s="53">
        <v>150</v>
      </c>
      <c r="G399" s="53">
        <v>17</v>
      </c>
      <c r="H399" s="53">
        <v>6</v>
      </c>
      <c r="I399" s="53">
        <v>106</v>
      </c>
      <c r="J399" s="53">
        <v>540</v>
      </c>
      <c r="K399" s="54">
        <v>124</v>
      </c>
      <c r="L399" s="44">
        <v>5.68</v>
      </c>
    </row>
    <row r="400" spans="1:12" ht="15">
      <c r="A400" s="25"/>
      <c r="B400" s="16"/>
      <c r="C400" s="11"/>
      <c r="D400" s="7" t="s">
        <v>31</v>
      </c>
      <c r="E400" s="52" t="s">
        <v>103</v>
      </c>
      <c r="F400" s="53">
        <v>200</v>
      </c>
      <c r="G400" s="53">
        <v>1</v>
      </c>
      <c r="H400" s="53"/>
      <c r="I400" s="53">
        <v>26</v>
      </c>
      <c r="J400" s="53">
        <v>109</v>
      </c>
      <c r="K400" s="54">
        <v>278</v>
      </c>
      <c r="L400" s="44">
        <v>12.28</v>
      </c>
    </row>
    <row r="401" spans="1:12" ht="15">
      <c r="A401" s="25"/>
      <c r="B401" s="16"/>
      <c r="C401" s="11"/>
      <c r="D401" s="7" t="s">
        <v>32</v>
      </c>
      <c r="E401" s="52" t="s">
        <v>23</v>
      </c>
      <c r="F401" s="53">
        <v>50</v>
      </c>
      <c r="G401" s="53">
        <v>4</v>
      </c>
      <c r="H401" s="53">
        <v>1</v>
      </c>
      <c r="I401" s="53">
        <v>24</v>
      </c>
      <c r="J401" s="53">
        <v>117</v>
      </c>
      <c r="K401" s="54">
        <v>377</v>
      </c>
      <c r="L401" s="44">
        <v>3.5</v>
      </c>
    </row>
    <row r="402" spans="1:12" ht="15">
      <c r="A402" s="25"/>
      <c r="B402" s="16"/>
      <c r="C402" s="11"/>
      <c r="D402" s="7" t="s">
        <v>33</v>
      </c>
      <c r="E402" s="52" t="s">
        <v>56</v>
      </c>
      <c r="F402" s="53">
        <v>50</v>
      </c>
      <c r="G402" s="53">
        <v>3</v>
      </c>
      <c r="H402" s="53">
        <v>1</v>
      </c>
      <c r="I402" s="53">
        <v>25</v>
      </c>
      <c r="J402" s="53">
        <v>115</v>
      </c>
      <c r="K402" s="54">
        <v>377</v>
      </c>
      <c r="L402" s="44">
        <v>3.05</v>
      </c>
    </row>
    <row r="403" spans="1:12" ht="15">
      <c r="A403" s="25"/>
      <c r="B403" s="16"/>
      <c r="C403" s="11"/>
      <c r="D403" s="6"/>
      <c r="E403" s="43"/>
      <c r="F403" s="44"/>
      <c r="G403" s="44"/>
      <c r="H403" s="44"/>
      <c r="I403" s="44"/>
      <c r="J403" s="44"/>
      <c r="K403" s="45"/>
      <c r="L403" s="44"/>
    </row>
    <row r="404" spans="1:12" ht="15">
      <c r="A404" s="25"/>
      <c r="B404" s="16"/>
      <c r="C404" s="11"/>
      <c r="D404" s="6"/>
      <c r="E404" s="43"/>
      <c r="F404" s="44"/>
      <c r="G404" s="44"/>
      <c r="H404" s="44"/>
      <c r="I404" s="44"/>
      <c r="J404" s="44"/>
      <c r="K404" s="45"/>
      <c r="L404" s="44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850</v>
      </c>
      <c r="G405" s="21">
        <f t="shared" ref="G405" si="293">SUM(G396:G404)</f>
        <v>51</v>
      </c>
      <c r="H405" s="21">
        <f t="shared" ref="H405" si="294">SUM(H396:H404)</f>
        <v>32</v>
      </c>
      <c r="I405" s="21">
        <f t="shared" ref="I405" si="295">SUM(I396:I404)</f>
        <v>209</v>
      </c>
      <c r="J405" s="21">
        <f t="shared" ref="J405" si="296">SUM(J396:J404)</f>
        <v>1288</v>
      </c>
      <c r="K405" s="27"/>
      <c r="L405" s="21">
        <f t="shared" ref="L405" ca="1" si="297">SUM(L402:L410)</f>
        <v>0</v>
      </c>
    </row>
    <row r="406" spans="1:12" ht="15">
      <c r="A406" s="28">
        <f>A384</f>
        <v>2</v>
      </c>
      <c r="B406" s="14">
        <f>B384</f>
        <v>5</v>
      </c>
      <c r="C406" s="10" t="s">
        <v>34</v>
      </c>
      <c r="D406" s="12" t="s">
        <v>35</v>
      </c>
      <c r="E406" s="43"/>
      <c r="F406" s="44"/>
      <c r="G406" s="44"/>
      <c r="H406" s="44"/>
      <c r="I406" s="44"/>
      <c r="J406" s="44"/>
      <c r="K406" s="45"/>
      <c r="L406" s="44"/>
    </row>
    <row r="407" spans="1:12" ht="15">
      <c r="A407" s="25"/>
      <c r="B407" s="16"/>
      <c r="C407" s="11"/>
      <c r="D407" s="12" t="s">
        <v>31</v>
      </c>
      <c r="E407" s="43"/>
      <c r="F407" s="44"/>
      <c r="G407" s="44"/>
      <c r="H407" s="44"/>
      <c r="I407" s="44"/>
      <c r="J407" s="44"/>
      <c r="K407" s="45"/>
      <c r="L407" s="44"/>
    </row>
    <row r="408" spans="1:12" ht="15">
      <c r="A408" s="25"/>
      <c r="B408" s="16"/>
      <c r="C408" s="11"/>
      <c r="D408" s="6"/>
      <c r="E408" s="43"/>
      <c r="F408" s="44"/>
      <c r="G408" s="44"/>
      <c r="H408" s="44"/>
      <c r="I408" s="44"/>
      <c r="J408" s="44"/>
      <c r="K408" s="45"/>
      <c r="L408" s="44"/>
    </row>
    <row r="409" spans="1:12" ht="15">
      <c r="A409" s="25"/>
      <c r="B409" s="16"/>
      <c r="C409" s="11"/>
      <c r="D409" s="6"/>
      <c r="E409" s="43"/>
      <c r="F409" s="44"/>
      <c r="G409" s="44"/>
      <c r="H409" s="44"/>
      <c r="I409" s="44"/>
      <c r="J409" s="44"/>
      <c r="K409" s="45"/>
      <c r="L409" s="44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8">SUM(G406:G409)</f>
        <v>0</v>
      </c>
      <c r="H410" s="21">
        <f t="shared" ref="H410" si="299">SUM(H406:H409)</f>
        <v>0</v>
      </c>
      <c r="I410" s="21">
        <f t="shared" ref="I410" si="300">SUM(I406:I409)</f>
        <v>0</v>
      </c>
      <c r="J410" s="21">
        <f t="shared" ref="J410" si="301">SUM(J406:J409)</f>
        <v>0</v>
      </c>
      <c r="K410" s="27"/>
      <c r="L410" s="21">
        <f t="shared" ref="L410" ca="1" si="302">SUM(L403:L409)</f>
        <v>0</v>
      </c>
    </row>
    <row r="411" spans="1:12" ht="15">
      <c r="A411" s="28">
        <f>A384</f>
        <v>2</v>
      </c>
      <c r="B411" s="14">
        <f>B384</f>
        <v>5</v>
      </c>
      <c r="C411" s="10" t="s">
        <v>36</v>
      </c>
      <c r="D411" s="7" t="s">
        <v>21</v>
      </c>
      <c r="E411" s="43"/>
      <c r="F411" s="44"/>
      <c r="G411" s="44"/>
      <c r="H411" s="44"/>
      <c r="I411" s="44"/>
      <c r="J411" s="44"/>
      <c r="K411" s="45"/>
      <c r="L411" s="44"/>
    </row>
    <row r="412" spans="1:12" ht="15">
      <c r="A412" s="25"/>
      <c r="B412" s="16"/>
      <c r="C412" s="11"/>
      <c r="D412" s="7" t="s">
        <v>30</v>
      </c>
      <c r="E412" s="43"/>
      <c r="F412" s="44"/>
      <c r="G412" s="44"/>
      <c r="H412" s="44"/>
      <c r="I412" s="44"/>
      <c r="J412" s="44"/>
      <c r="K412" s="45"/>
      <c r="L412" s="44"/>
    </row>
    <row r="413" spans="1:12" ht="15">
      <c r="A413" s="25"/>
      <c r="B413" s="16"/>
      <c r="C413" s="11"/>
      <c r="D413" s="7" t="s">
        <v>31</v>
      </c>
      <c r="E413" s="43"/>
      <c r="F413" s="44"/>
      <c r="G413" s="44"/>
      <c r="H413" s="44"/>
      <c r="I413" s="44"/>
      <c r="J413" s="44"/>
      <c r="K413" s="45"/>
      <c r="L413" s="44"/>
    </row>
    <row r="414" spans="1:12" ht="15">
      <c r="A414" s="25"/>
      <c r="B414" s="16"/>
      <c r="C414" s="11"/>
      <c r="D414" s="7" t="s">
        <v>23</v>
      </c>
      <c r="E414" s="43"/>
      <c r="F414" s="44"/>
      <c r="G414" s="44"/>
      <c r="H414" s="44"/>
      <c r="I414" s="44"/>
      <c r="J414" s="44"/>
      <c r="K414" s="45"/>
      <c r="L414" s="44"/>
    </row>
    <row r="415" spans="1:12" ht="15">
      <c r="A415" s="25"/>
      <c r="B415" s="16"/>
      <c r="C415" s="11"/>
      <c r="D415" s="6"/>
      <c r="E415" s="43"/>
      <c r="F415" s="44"/>
      <c r="G415" s="44"/>
      <c r="H415" s="44"/>
      <c r="I415" s="44"/>
      <c r="J415" s="44"/>
      <c r="K415" s="45"/>
      <c r="L415" s="44"/>
    </row>
    <row r="416" spans="1:12" ht="15">
      <c r="A416" s="25"/>
      <c r="B416" s="16"/>
      <c r="C416" s="11"/>
      <c r="D416" s="6"/>
      <c r="E416" s="43"/>
      <c r="F416" s="44"/>
      <c r="G416" s="44"/>
      <c r="H416" s="44"/>
      <c r="I416" s="44"/>
      <c r="J416" s="44"/>
      <c r="K416" s="45"/>
      <c r="L416" s="44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3">SUM(G411:G416)</f>
        <v>0</v>
      </c>
      <c r="H417" s="21">
        <f t="shared" ref="H417" si="304">SUM(H411:H416)</f>
        <v>0</v>
      </c>
      <c r="I417" s="21">
        <f t="shared" ref="I417" si="305">SUM(I411:I416)</f>
        <v>0</v>
      </c>
      <c r="J417" s="21">
        <f t="shared" ref="J417" si="306">SUM(J411:J416)</f>
        <v>0</v>
      </c>
      <c r="K417" s="27"/>
      <c r="L417" s="21">
        <f t="shared" ref="L417" ca="1" si="307">SUM(L411:L419)</f>
        <v>0</v>
      </c>
    </row>
    <row r="418" spans="1:12" ht="15">
      <c r="A418" s="28">
        <f>A384</f>
        <v>2</v>
      </c>
      <c r="B418" s="14">
        <f>B384</f>
        <v>5</v>
      </c>
      <c r="C418" s="10" t="s">
        <v>37</v>
      </c>
      <c r="D418" s="12" t="s">
        <v>38</v>
      </c>
      <c r="E418" s="43"/>
      <c r="F418" s="44"/>
      <c r="G418" s="44"/>
      <c r="H418" s="44"/>
      <c r="I418" s="44"/>
      <c r="J418" s="44"/>
      <c r="K418" s="45"/>
      <c r="L418" s="44"/>
    </row>
    <row r="419" spans="1:12" ht="15">
      <c r="A419" s="25"/>
      <c r="B419" s="16"/>
      <c r="C419" s="11"/>
      <c r="D419" s="12" t="s">
        <v>35</v>
      </c>
      <c r="E419" s="43"/>
      <c r="F419" s="44"/>
      <c r="G419" s="44"/>
      <c r="H419" s="44"/>
      <c r="I419" s="44"/>
      <c r="J419" s="44"/>
      <c r="K419" s="45"/>
      <c r="L419" s="44"/>
    </row>
    <row r="420" spans="1:12" ht="15">
      <c r="A420" s="25"/>
      <c r="B420" s="16"/>
      <c r="C420" s="11"/>
      <c r="D420" s="12" t="s">
        <v>31</v>
      </c>
      <c r="E420" s="43"/>
      <c r="F420" s="44"/>
      <c r="G420" s="44"/>
      <c r="H420" s="44"/>
      <c r="I420" s="44"/>
      <c r="J420" s="44"/>
      <c r="K420" s="45"/>
      <c r="L420" s="44"/>
    </row>
    <row r="421" spans="1:12" ht="15">
      <c r="A421" s="25"/>
      <c r="B421" s="16"/>
      <c r="C421" s="11"/>
      <c r="D421" s="12" t="s">
        <v>24</v>
      </c>
      <c r="E421" s="43"/>
      <c r="F421" s="44"/>
      <c r="G421" s="44"/>
      <c r="H421" s="44"/>
      <c r="I421" s="44"/>
      <c r="J421" s="44"/>
      <c r="K421" s="45"/>
      <c r="L421" s="44"/>
    </row>
    <row r="422" spans="1:12" ht="15">
      <c r="A422" s="25"/>
      <c r="B422" s="16"/>
      <c r="C422" s="11"/>
      <c r="D422" s="6"/>
      <c r="E422" s="43"/>
      <c r="F422" s="44"/>
      <c r="G422" s="44"/>
      <c r="H422" s="44"/>
      <c r="I422" s="44"/>
      <c r="J422" s="44"/>
      <c r="K422" s="45"/>
      <c r="L422" s="44"/>
    </row>
    <row r="423" spans="1:12" ht="15">
      <c r="A423" s="25"/>
      <c r="B423" s="16"/>
      <c r="C423" s="11"/>
      <c r="D423" s="6"/>
      <c r="E423" s="43"/>
      <c r="F423" s="44"/>
      <c r="G423" s="44"/>
      <c r="H423" s="44"/>
      <c r="I423" s="44"/>
      <c r="J423" s="44"/>
      <c r="K423" s="45"/>
      <c r="L423" s="44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8">SUM(G418:G423)</f>
        <v>0</v>
      </c>
      <c r="H424" s="21">
        <f t="shared" ref="H424" si="309">SUM(H418:H423)</f>
        <v>0</v>
      </c>
      <c r="I424" s="21">
        <f t="shared" ref="I424" si="310">SUM(I418:I423)</f>
        <v>0</v>
      </c>
      <c r="J424" s="21">
        <f t="shared" ref="J424" si="311">SUM(J418:J423)</f>
        <v>0</v>
      </c>
      <c r="K424" s="27"/>
      <c r="L424" s="21">
        <f ca="1">SUM(L418:L425)</f>
        <v>0</v>
      </c>
    </row>
    <row r="425" spans="1:12" ht="15.75" customHeight="1" thickBot="1">
      <c r="A425" s="31">
        <f>A384</f>
        <v>2</v>
      </c>
      <c r="B425" s="32">
        <f>B384</f>
        <v>5</v>
      </c>
      <c r="C425" s="59" t="s">
        <v>4</v>
      </c>
      <c r="D425" s="60"/>
      <c r="E425" s="33"/>
      <c r="F425" s="34">
        <f>F391+F395+F405+F410+F417+F424</f>
        <v>1550</v>
      </c>
      <c r="G425" s="34">
        <f t="shared" ref="G425" si="312">G391+G395+G405+G410+G417+G424</f>
        <v>131</v>
      </c>
      <c r="H425" s="34">
        <f t="shared" ref="H425" si="313">H391+H395+H405+H410+H417+H424</f>
        <v>74</v>
      </c>
      <c r="I425" s="34">
        <f t="shared" ref="I425" si="314">I391+I395+I405+I410+I417+I424</f>
        <v>326</v>
      </c>
      <c r="J425" s="34">
        <f t="shared" ref="J425" si="315">J391+J395+J405+J410+J417+J424</f>
        <v>1883</v>
      </c>
      <c r="K425" s="35"/>
      <c r="L425" s="34">
        <f t="shared" ref="L425" ca="1" si="316">L391+L395+L405+L410+L417+L424</f>
        <v>0</v>
      </c>
    </row>
    <row r="426" spans="1:12" ht="13.5" thickBot="1">
      <c r="A426" s="29"/>
      <c r="B426" s="30"/>
      <c r="C426" s="61" t="s">
        <v>5</v>
      </c>
      <c r="D426" s="61"/>
      <c r="E426" s="61"/>
      <c r="F426" s="37" t="e">
        <f>SUMIF($C:$C,"Итого за день:",F:F)/COUNTIFS($C:$C,"Итого за день:",F:F,"&gt;0")</f>
        <v>#VALUE!</v>
      </c>
      <c r="G426" s="37">
        <f>SUMIF($C:$C,"Итого за день:",G:G)/COUNTIFS($C:$C,"Итого за день:",G:G,"&gt;0")</f>
        <v>75</v>
      </c>
      <c r="H426" s="37">
        <f>SUMIF($C:$C,"Итого за день:",H:H)/COUNTIFS($C:$C,"Итого за день:",H:H,"&gt;0")</f>
        <v>57.1</v>
      </c>
      <c r="I426" s="37">
        <f>SUMIF($C:$C,"Итого за день:",I:I)/COUNTIFS($C:$C,"Итого за день:",I:I,"&gt;0")</f>
        <v>268.7</v>
      </c>
      <c r="J426" s="37">
        <f>SUMIF($C:$C,"Итого за день:",J:J)/COUNTIFS($C:$C,"Итого за день:",J:J,"&gt;0")</f>
        <v>1766.6</v>
      </c>
      <c r="K426" s="37"/>
      <c r="L426" s="37" t="e">
        <f ca="1">SUMIF($C:$C,"Итого за день:",L:L)/COUNTIFS($C:$C,"Итого за день:",L:L,"&gt;0")</f>
        <v>#DIV/0!</v>
      </c>
    </row>
  </sheetData>
  <mergeCells count="14">
    <mergeCell ref="C47:D47"/>
    <mergeCell ref="C1:E1"/>
    <mergeCell ref="H1:K1"/>
    <mergeCell ref="H2:K2"/>
    <mergeCell ref="C89:D89"/>
    <mergeCell ref="C131:D131"/>
    <mergeCell ref="C173:D173"/>
    <mergeCell ref="C215:D215"/>
    <mergeCell ref="C426:E426"/>
    <mergeCell ref="C257:D257"/>
    <mergeCell ref="C299:D299"/>
    <mergeCell ref="C341:D341"/>
    <mergeCell ref="C383:D383"/>
    <mergeCell ref="C425:D425"/>
  </mergeCells>
  <pageMargins left="0" right="0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2023-10-31T07:10:16Z</cp:lastPrinted>
  <dcterms:created xsi:type="dcterms:W3CDTF">2022-05-16T14:23:56Z</dcterms:created>
  <dcterms:modified xsi:type="dcterms:W3CDTF">2023-10-31T07:50:49Z</dcterms:modified>
</cp:coreProperties>
</file>